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Lana\2024 GODIN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1"/>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47" i="9" l="1"/>
  <c r="J1447" i="9"/>
  <c r="F317" i="9"/>
  <c r="F316" i="9"/>
  <c r="F315" i="9"/>
  <c r="F314" i="9" s="1"/>
  <c r="F313" i="9"/>
  <c r="F312" i="9"/>
  <c r="F311" i="9" s="1"/>
  <c r="F310" i="9"/>
  <c r="F309" i="9"/>
  <c r="H308" i="9"/>
  <c r="G308" i="9"/>
  <c r="E308" i="9" s="1"/>
  <c r="B308" i="9" s="1"/>
  <c r="F308" i="9"/>
  <c r="F307" i="9"/>
  <c r="H306" i="9"/>
  <c r="E306" i="9" s="1"/>
  <c r="B306" i="9" s="1"/>
  <c r="G306" i="9"/>
  <c r="F306" i="9"/>
  <c r="H305" i="9"/>
  <c r="G305" i="9"/>
  <c r="F305" i="9"/>
  <c r="E305" i="9"/>
  <c r="B305" i="9" s="1"/>
  <c r="H304" i="9"/>
  <c r="G304" i="9"/>
  <c r="E304" i="9" s="1"/>
  <c r="B304" i="9" s="1"/>
  <c r="F304" i="9"/>
  <c r="H303" i="9"/>
  <c r="G303" i="9"/>
  <c r="E303" i="9" s="1"/>
  <c r="B303" i="9" s="1"/>
  <c r="F303" i="9"/>
  <c r="H302" i="9"/>
  <c r="G302" i="9"/>
  <c r="E302" i="9" s="1"/>
  <c r="B302" i="9" s="1"/>
  <c r="F302" i="9"/>
  <c r="H301" i="9"/>
  <c r="G301" i="9"/>
  <c r="F301" i="9"/>
  <c r="E301" i="9"/>
  <c r="B301" i="9" s="1"/>
  <c r="H300" i="9"/>
  <c r="G300" i="9"/>
  <c r="F300" i="9"/>
  <c r="H299" i="9"/>
  <c r="G299" i="9"/>
  <c r="E299" i="9" s="1"/>
  <c r="B299" i="9" s="1"/>
  <c r="F299" i="9"/>
  <c r="H298" i="9"/>
  <c r="E298" i="9" s="1"/>
  <c r="B298" i="9" s="1"/>
  <c r="G298" i="9"/>
  <c r="F298" i="9"/>
  <c r="H297" i="9"/>
  <c r="G297" i="9"/>
  <c r="E297" i="9" s="1"/>
  <c r="B297" i="9" s="1"/>
  <c r="F297" i="9"/>
  <c r="H296" i="9"/>
  <c r="G296" i="9"/>
  <c r="E296" i="9" s="1"/>
  <c r="B296" i="9" s="1"/>
  <c r="F296" i="9"/>
  <c r="H295" i="9"/>
  <c r="G295" i="9"/>
  <c r="F295" i="9"/>
  <c r="H294" i="9"/>
  <c r="E294" i="9" s="1"/>
  <c r="B294" i="9" s="1"/>
  <c r="G294" i="9"/>
  <c r="F294" i="9"/>
  <c r="H293" i="9"/>
  <c r="G293" i="9"/>
  <c r="F293" i="9"/>
  <c r="H292" i="9"/>
  <c r="G292" i="9"/>
  <c r="F292" i="9"/>
  <c r="H291" i="9"/>
  <c r="G291" i="9"/>
  <c r="F291" i="9"/>
  <c r="F290" i="9"/>
  <c r="F289" i="9"/>
  <c r="H288" i="9"/>
  <c r="G288" i="9"/>
  <c r="E288" i="9" s="1"/>
  <c r="F288" i="9"/>
  <c r="H287" i="9"/>
  <c r="G287" i="9"/>
  <c r="E287" i="9" s="1"/>
  <c r="B287" i="9" s="1"/>
  <c r="F287" i="9"/>
  <c r="H286" i="9"/>
  <c r="G286" i="9"/>
  <c r="F286" i="9"/>
  <c r="H285" i="9"/>
  <c r="G285" i="9"/>
  <c r="F285" i="9"/>
  <c r="F284" i="9"/>
  <c r="H283" i="9"/>
  <c r="G283" i="9"/>
  <c r="F283" i="9"/>
  <c r="H282" i="9"/>
  <c r="G282" i="9"/>
  <c r="F282" i="9"/>
  <c r="H281" i="9"/>
  <c r="G281" i="9"/>
  <c r="F281" i="9"/>
  <c r="E281" i="9"/>
  <c r="B281" i="9" s="1"/>
  <c r="F280" i="9"/>
  <c r="F279" i="9"/>
  <c r="F278" i="9"/>
  <c r="F277" i="9" s="1"/>
  <c r="F276" i="9"/>
  <c r="L275" i="9"/>
  <c r="H275" i="9"/>
  <c r="F275" i="9"/>
  <c r="F274" i="9"/>
  <c r="I273" i="9"/>
  <c r="H273" i="9"/>
  <c r="F273" i="9"/>
  <c r="E272" i="9"/>
  <c r="M271" i="9"/>
  <c r="L271" i="9"/>
  <c r="F271" i="9"/>
  <c r="E271" i="9"/>
  <c r="B271" i="9" s="1"/>
  <c r="M270" i="9"/>
  <c r="L270" i="9"/>
  <c r="F270" i="9" s="1"/>
  <c r="B270" i="9" s="1"/>
  <c r="E270" i="9"/>
  <c r="M269" i="9"/>
  <c r="L269" i="9"/>
  <c r="F269" i="9" s="1"/>
  <c r="B269" i="9" s="1"/>
  <c r="E269" i="9"/>
  <c r="M268" i="9"/>
  <c r="F268" i="9" s="1"/>
  <c r="L268" i="9"/>
  <c r="E268" i="9"/>
  <c r="B268" i="9"/>
  <c r="M267" i="9"/>
  <c r="L267" i="9"/>
  <c r="F267" i="9"/>
  <c r="E267" i="9"/>
  <c r="B267" i="9" s="1"/>
  <c r="M266" i="9"/>
  <c r="L266" i="9"/>
  <c r="F266" i="9" s="1"/>
  <c r="B266" i="9" s="1"/>
  <c r="E266" i="9"/>
  <c r="M265" i="9"/>
  <c r="L265" i="9"/>
  <c r="F265" i="9" s="1"/>
  <c r="B265" i="9" s="1"/>
  <c r="E265" i="9"/>
  <c r="M264" i="9"/>
  <c r="F264" i="9" s="1"/>
  <c r="L264" i="9"/>
  <c r="E264" i="9"/>
  <c r="B264" i="9"/>
  <c r="M263" i="9"/>
  <c r="L263" i="9"/>
  <c r="F263" i="9"/>
  <c r="E263" i="9"/>
  <c r="B263" i="9" s="1"/>
  <c r="M262" i="9"/>
  <c r="L262" i="9"/>
  <c r="F262" i="9" s="1"/>
  <c r="B262" i="9" s="1"/>
  <c r="E262" i="9"/>
  <c r="M261" i="9"/>
  <c r="L261" i="9"/>
  <c r="F261" i="9" s="1"/>
  <c r="B261" i="9" s="1"/>
  <c r="E261" i="9"/>
  <c r="M260" i="9"/>
  <c r="F260" i="9" s="1"/>
  <c r="L260" i="9"/>
  <c r="E260" i="9"/>
  <c r="B260" i="9"/>
  <c r="M259" i="9"/>
  <c r="L259" i="9"/>
  <c r="F259" i="9"/>
  <c r="E259" i="9"/>
  <c r="B259" i="9" s="1"/>
  <c r="M258" i="9"/>
  <c r="L258" i="9"/>
  <c r="F258" i="9" s="1"/>
  <c r="B258" i="9" s="1"/>
  <c r="E258" i="9"/>
  <c r="M257" i="9"/>
  <c r="L257" i="9"/>
  <c r="F257" i="9" s="1"/>
  <c r="B257" i="9" s="1"/>
  <c r="E257" i="9"/>
  <c r="M256" i="9"/>
  <c r="F256" i="9" s="1"/>
  <c r="B256" i="9" s="1"/>
  <c r="L256" i="9"/>
  <c r="E256" i="9"/>
  <c r="M255" i="9"/>
  <c r="L255" i="9"/>
  <c r="F255" i="9"/>
  <c r="E255" i="9"/>
  <c r="B255" i="9" s="1"/>
  <c r="M254" i="9"/>
  <c r="L254" i="9"/>
  <c r="F254" i="9" s="1"/>
  <c r="B254" i="9" s="1"/>
  <c r="E254" i="9"/>
  <c r="M253" i="9"/>
  <c r="L253" i="9"/>
  <c r="F253" i="9" s="1"/>
  <c r="B253" i="9" s="1"/>
  <c r="E253" i="9"/>
  <c r="M252" i="9"/>
  <c r="F252" i="9" s="1"/>
  <c r="B252" i="9" s="1"/>
  <c r="L252" i="9"/>
  <c r="E252" i="9"/>
  <c r="M251" i="9"/>
  <c r="L251" i="9"/>
  <c r="F251" i="9"/>
  <c r="E251" i="9"/>
  <c r="B251" i="9" s="1"/>
  <c r="M250" i="9"/>
  <c r="L250" i="9"/>
  <c r="F250" i="9" s="1"/>
  <c r="B250" i="9" s="1"/>
  <c r="E250" i="9"/>
  <c r="M249" i="9"/>
  <c r="L249" i="9"/>
  <c r="F249" i="9" s="1"/>
  <c r="B249" i="9" s="1"/>
  <c r="E249" i="9"/>
  <c r="M248" i="9"/>
  <c r="F248" i="9" s="1"/>
  <c r="B248" i="9" s="1"/>
  <c r="L248" i="9"/>
  <c r="E248" i="9"/>
  <c r="M247" i="9"/>
  <c r="L247" i="9"/>
  <c r="F247" i="9"/>
  <c r="E247" i="9"/>
  <c r="B247" i="9" s="1"/>
  <c r="M246" i="9"/>
  <c r="L246" i="9"/>
  <c r="F246" i="9" s="1"/>
  <c r="B246" i="9" s="1"/>
  <c r="E246" i="9"/>
  <c r="M245" i="9"/>
  <c r="L245" i="9"/>
  <c r="F245" i="9" s="1"/>
  <c r="B245" i="9" s="1"/>
  <c r="E245" i="9"/>
  <c r="M244" i="9"/>
  <c r="F244" i="9" s="1"/>
  <c r="B244" i="9" s="1"/>
  <c r="L244" i="9"/>
  <c r="E244" i="9"/>
  <c r="M243" i="9"/>
  <c r="L243" i="9"/>
  <c r="F243" i="9"/>
  <c r="E243" i="9"/>
  <c r="B243" i="9" s="1"/>
  <c r="M242" i="9"/>
  <c r="L242" i="9"/>
  <c r="F242" i="9" s="1"/>
  <c r="B242" i="9" s="1"/>
  <c r="E242" i="9"/>
  <c r="M241" i="9"/>
  <c r="L241" i="9"/>
  <c r="F241" i="9" s="1"/>
  <c r="B241" i="9" s="1"/>
  <c r="E241" i="9"/>
  <c r="M240" i="9"/>
  <c r="F240" i="9" s="1"/>
  <c r="B240" i="9" s="1"/>
  <c r="L240" i="9"/>
  <c r="E240" i="9"/>
  <c r="M239" i="9"/>
  <c r="L239" i="9"/>
  <c r="F239" i="9"/>
  <c r="E239" i="9"/>
  <c r="B239" i="9" s="1"/>
  <c r="M238" i="9"/>
  <c r="L238" i="9"/>
  <c r="F238" i="9" s="1"/>
  <c r="B238" i="9" s="1"/>
  <c r="E238" i="9"/>
  <c r="M237" i="9"/>
  <c r="L237" i="9"/>
  <c r="F237" i="9" s="1"/>
  <c r="B237" i="9" s="1"/>
  <c r="E237" i="9"/>
  <c r="M236" i="9"/>
  <c r="F236" i="9" s="1"/>
  <c r="B236" i="9" s="1"/>
  <c r="L236" i="9"/>
  <c r="E236" i="9"/>
  <c r="M235" i="9"/>
  <c r="L235" i="9"/>
  <c r="F235" i="9"/>
  <c r="E235" i="9"/>
  <c r="B235" i="9" s="1"/>
  <c r="M234" i="9"/>
  <c r="L234" i="9"/>
  <c r="F234" i="9" s="1"/>
  <c r="E234" i="9"/>
  <c r="M233" i="9"/>
  <c r="L233" i="9"/>
  <c r="F233" i="9" s="1"/>
  <c r="B233" i="9" s="1"/>
  <c r="E233" i="9"/>
  <c r="M232" i="9"/>
  <c r="L232" i="9"/>
  <c r="F232" i="9" s="1"/>
  <c r="B232" i="9" s="1"/>
  <c r="E232" i="9"/>
  <c r="M231" i="9"/>
  <c r="L231" i="9"/>
  <c r="F231" i="9"/>
  <c r="E231" i="9"/>
  <c r="B231" i="9" s="1"/>
  <c r="M230" i="9"/>
  <c r="L230" i="9"/>
  <c r="F230" i="9" s="1"/>
  <c r="E230" i="9"/>
  <c r="M229" i="9"/>
  <c r="L229" i="9"/>
  <c r="F229" i="9" s="1"/>
  <c r="B229" i="9" s="1"/>
  <c r="E229" i="9"/>
  <c r="M228" i="9"/>
  <c r="L228" i="9"/>
  <c r="F228" i="9" s="1"/>
  <c r="B228" i="9" s="1"/>
  <c r="E228" i="9"/>
  <c r="M227" i="9"/>
  <c r="L227" i="9"/>
  <c r="F227" i="9"/>
  <c r="E227" i="9"/>
  <c r="B227" i="9" s="1"/>
  <c r="M226" i="9"/>
  <c r="L226" i="9"/>
  <c r="E226" i="9"/>
  <c r="M225" i="9"/>
  <c r="L225" i="9"/>
  <c r="F225" i="9" s="1"/>
  <c r="B225" i="9" s="1"/>
  <c r="E225" i="9"/>
  <c r="M224" i="9"/>
  <c r="L224" i="9"/>
  <c r="F224" i="9" s="1"/>
  <c r="B224" i="9" s="1"/>
  <c r="E224" i="9"/>
  <c r="M223" i="9"/>
  <c r="F223" i="9" s="1"/>
  <c r="L223" i="9"/>
  <c r="E223" i="9"/>
  <c r="M222" i="9"/>
  <c r="L222" i="9"/>
  <c r="E222" i="9"/>
  <c r="M221" i="9"/>
  <c r="L221" i="9"/>
  <c r="E221" i="9"/>
  <c r="M220" i="9"/>
  <c r="L220" i="9"/>
  <c r="E220" i="9"/>
  <c r="M219" i="9"/>
  <c r="F219" i="9" s="1"/>
  <c r="B219" i="9" s="1"/>
  <c r="L219" i="9"/>
  <c r="E219" i="9"/>
  <c r="M218" i="9"/>
  <c r="F218" i="9" s="1"/>
  <c r="L218" i="9"/>
  <c r="E218" i="9"/>
  <c r="M217" i="9"/>
  <c r="L217" i="9"/>
  <c r="E217" i="9"/>
  <c r="M216" i="9"/>
  <c r="L216" i="9"/>
  <c r="F216" i="9" s="1"/>
  <c r="E216" i="9"/>
  <c r="B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H158" i="9"/>
  <c r="G158" i="9"/>
  <c r="E158" i="9" s="1"/>
  <c r="F158" i="9"/>
  <c r="H157" i="9"/>
  <c r="G157" i="9"/>
  <c r="E157" i="9" s="1"/>
  <c r="F157" i="9"/>
  <c r="B157" i="9"/>
  <c r="H156" i="9"/>
  <c r="G156" i="9"/>
  <c r="F156" i="9"/>
  <c r="E156" i="9"/>
  <c r="B156" i="9" s="1"/>
  <c r="H155" i="9"/>
  <c r="E155" i="9" s="1"/>
  <c r="B155" i="9" s="1"/>
  <c r="G155" i="9"/>
  <c r="F155" i="9"/>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F149" i="9"/>
  <c r="B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F72" i="9"/>
  <c r="E72" i="9"/>
  <c r="B72" i="9" s="1"/>
  <c r="H71" i="9"/>
  <c r="E71" i="9" s="1"/>
  <c r="B71" i="9" s="1"/>
  <c r="G71" i="9"/>
  <c r="F71" i="9"/>
  <c r="H70" i="9"/>
  <c r="G70" i="9"/>
  <c r="F70" i="9"/>
  <c r="H69" i="9"/>
  <c r="G69" i="9"/>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E59" i="9" s="1"/>
  <c r="B59" i="9" s="1"/>
  <c r="G59" i="9"/>
  <c r="F59" i="9"/>
  <c r="H58" i="9"/>
  <c r="G58" i="9"/>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G49" i="9"/>
  <c r="F49" i="9"/>
  <c r="B49" i="9"/>
  <c r="H48" i="9"/>
  <c r="G48" i="9"/>
  <c r="F48" i="9"/>
  <c r="E48" i="9"/>
  <c r="B48" i="9" s="1"/>
  <c r="H47" i="9"/>
  <c r="G47" i="9"/>
  <c r="F47" i="9"/>
  <c r="H46" i="9"/>
  <c r="E46" i="9" s="1"/>
  <c r="B46" i="9" s="1"/>
  <c r="G46" i="9"/>
  <c r="F46" i="9"/>
  <c r="H45" i="9"/>
  <c r="E45" i="9" s="1"/>
  <c r="B45" i="9" s="1"/>
  <c r="G45" i="9"/>
  <c r="F45" i="9"/>
  <c r="H44" i="9"/>
  <c r="E44" i="9" s="1"/>
  <c r="B44" i="9" s="1"/>
  <c r="G44" i="9"/>
  <c r="F44" i="9"/>
  <c r="H43" i="9"/>
  <c r="G43" i="9"/>
  <c r="F43" i="9"/>
  <c r="H42" i="9"/>
  <c r="G42" i="9"/>
  <c r="F42" i="9"/>
  <c r="E42" i="9"/>
  <c r="B42" i="9" s="1"/>
  <c r="H41" i="9"/>
  <c r="E41" i="9" s="1"/>
  <c r="B41" i="9" s="1"/>
  <c r="G41" i="9"/>
  <c r="F41" i="9"/>
  <c r="H40" i="9"/>
  <c r="E40" i="9" s="1"/>
  <c r="B40" i="9" s="1"/>
  <c r="G40" i="9"/>
  <c r="F40" i="9"/>
  <c r="H39" i="9"/>
  <c r="G39" i="9"/>
  <c r="F39" i="9"/>
  <c r="H38" i="9"/>
  <c r="E38" i="9" s="1"/>
  <c r="B38" i="9" s="1"/>
  <c r="G38" i="9"/>
  <c r="F38" i="9"/>
  <c r="H37" i="9"/>
  <c r="E37" i="9" s="1"/>
  <c r="G37" i="9"/>
  <c r="F37" i="9"/>
  <c r="B37" i="9"/>
  <c r="H36" i="9"/>
  <c r="G36" i="9"/>
  <c r="F36" i="9"/>
  <c r="E36" i="9"/>
  <c r="B36" i="9" s="1"/>
  <c r="H35" i="9"/>
  <c r="G35" i="9"/>
  <c r="F35" i="9"/>
  <c r="H34" i="9"/>
  <c r="G34" i="9"/>
  <c r="F34" i="9"/>
  <c r="E34" i="9"/>
  <c r="B34" i="9" s="1"/>
  <c r="H33" i="9"/>
  <c r="G33" i="9"/>
  <c r="F33" i="9"/>
  <c r="H32" i="9"/>
  <c r="G32" i="9"/>
  <c r="F32" i="9"/>
  <c r="H31" i="9"/>
  <c r="E31" i="9" s="1"/>
  <c r="G31" i="9"/>
  <c r="F31" i="9"/>
  <c r="B31" i="9"/>
  <c r="H30" i="9"/>
  <c r="G30" i="9"/>
  <c r="F30" i="9"/>
  <c r="E30" i="9"/>
  <c r="B30" i="9" s="1"/>
  <c r="H29" i="9"/>
  <c r="G29" i="9"/>
  <c r="F29" i="9"/>
  <c r="H28" i="9"/>
  <c r="G28" i="9"/>
  <c r="F28" i="9"/>
  <c r="E28" i="9"/>
  <c r="B28" i="9" s="1"/>
  <c r="H27" i="9"/>
  <c r="G27" i="9"/>
  <c r="F27" i="9"/>
  <c r="H26" i="9"/>
  <c r="E26" i="9" s="1"/>
  <c r="B26" i="9" s="1"/>
  <c r="G26" i="9"/>
  <c r="F26" i="9"/>
  <c r="H25" i="9"/>
  <c r="G25" i="9"/>
  <c r="F25" i="9"/>
  <c r="H24" i="9"/>
  <c r="G24" i="9"/>
  <c r="F24" i="9"/>
  <c r="E24" i="9"/>
  <c r="B24" i="9" s="1"/>
  <c r="H23" i="9"/>
  <c r="E23" i="9" s="1"/>
  <c r="G23" i="9"/>
  <c r="F23" i="9"/>
  <c r="B23" i="9"/>
  <c r="H22" i="9"/>
  <c r="G22" i="9"/>
  <c r="F22" i="9"/>
  <c r="E22" i="9"/>
  <c r="B22" i="9" s="1"/>
  <c r="F21" i="9"/>
  <c r="F4" i="9"/>
  <c r="O3" i="9"/>
  <c r="G275" i="9" s="1"/>
  <c r="E275" i="9" s="1"/>
  <c r="I3" i="9"/>
  <c r="H3" i="9"/>
  <c r="G3" i="9"/>
  <c r="D101" i="8"/>
  <c r="D95" i="8"/>
  <c r="D90" i="8"/>
  <c r="D85" i="8"/>
  <c r="D80" i="8"/>
  <c r="D75" i="8"/>
  <c r="D70" i="8"/>
  <c r="D65" i="8"/>
  <c r="D60" i="8"/>
  <c r="D55" i="8"/>
  <c r="D50" i="8"/>
  <c r="D49" i="8" s="1"/>
  <c r="C1524" i="1" s="1"/>
  <c r="D44" i="8"/>
  <c r="D43" i="8" s="1"/>
  <c r="D36" i="8"/>
  <c r="D26" i="8"/>
  <c r="D24" i="8" s="1"/>
  <c r="D18" i="8"/>
  <c r="D8" i="8"/>
  <c r="D6" i="8"/>
  <c r="C1481" i="1" s="1"/>
  <c r="E44" i="7"/>
  <c r="D44" i="7"/>
  <c r="E39" i="7"/>
  <c r="D39" i="7"/>
  <c r="D38" i="7" s="1"/>
  <c r="H31" i="3" s="1"/>
  <c r="E38" i="7"/>
  <c r="E30" i="7"/>
  <c r="D30" i="7"/>
  <c r="E23" i="7"/>
  <c r="E22" i="7" s="1"/>
  <c r="D23" i="7"/>
  <c r="D22" i="7" s="1"/>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D118" i="6"/>
  <c r="F117" i="6"/>
  <c r="F116" i="6"/>
  <c r="E115" i="6"/>
  <c r="F115" i="6" s="1"/>
  <c r="D115" i="6"/>
  <c r="D114" i="6" s="1"/>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F250" i="5" s="1"/>
  <c r="D250" i="5"/>
  <c r="F249" i="5"/>
  <c r="F248" i="5"/>
  <c r="F247" i="5"/>
  <c r="E246" i="5"/>
  <c r="D246" i="5"/>
  <c r="D245" i="5"/>
  <c r="F244" i="5"/>
  <c r="F243" i="5"/>
  <c r="E242" i="5"/>
  <c r="D242" i="5"/>
  <c r="F242" i="5" s="1"/>
  <c r="F241" i="5"/>
  <c r="F240" i="5"/>
  <c r="E239" i="5"/>
  <c r="F239" i="5" s="1"/>
  <c r="D239" i="5"/>
  <c r="D238" i="5"/>
  <c r="D237"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H307" i="9" s="1"/>
  <c r="D180" i="5"/>
  <c r="D177" i="5" s="1"/>
  <c r="F179" i="5"/>
  <c r="F178" i="5"/>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124" i="1" s="1"/>
  <c r="D146" i="5"/>
  <c r="F145" i="5"/>
  <c r="F144" i="5"/>
  <c r="F143" i="5"/>
  <c r="F142" i="5"/>
  <c r="E142" i="5"/>
  <c r="D142" i="5"/>
  <c r="F141" i="5"/>
  <c r="F140" i="5"/>
  <c r="F139" i="5"/>
  <c r="F138" i="5"/>
  <c r="F137" i="5"/>
  <c r="F136" i="5"/>
  <c r="F135" i="5"/>
  <c r="E135" i="5"/>
  <c r="D135" i="5"/>
  <c r="D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F78" i="5"/>
  <c r="E78"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D580" i="4" s="1"/>
  <c r="F584" i="4"/>
  <c r="F583" i="4"/>
  <c r="F582" i="4"/>
  <c r="F581" i="4"/>
  <c r="E581" i="4"/>
  <c r="D581" i="4"/>
  <c r="F579" i="4"/>
  <c r="F578" i="4"/>
  <c r="F577" i="4"/>
  <c r="E577" i="4"/>
  <c r="D577" i="4"/>
  <c r="F576" i="4"/>
  <c r="F575" i="4"/>
  <c r="E574" i="4"/>
  <c r="D574" i="4"/>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F418" i="4" s="1"/>
  <c r="D418" i="4"/>
  <c r="E417" i="4"/>
  <c r="E644" i="4" s="1"/>
  <c r="D638" i="1" s="1"/>
  <c r="D417" i="4"/>
  <c r="E416" i="4"/>
  <c r="D416" i="4"/>
  <c r="C411" i="1"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D363" i="4"/>
  <c r="F362" i="4"/>
  <c r="F361" i="4"/>
  <c r="F360" i="4"/>
  <c r="F359" i="4"/>
  <c r="F358" i="4"/>
  <c r="F357" i="4"/>
  <c r="E356" i="4"/>
  <c r="D356" i="4"/>
  <c r="D351" i="4" s="1"/>
  <c r="D350"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3" i="4"/>
  <c r="F302" i="4"/>
  <c r="F301" i="4"/>
  <c r="E300" i="4"/>
  <c r="F300"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5" i="4"/>
  <c r="F234" i="4"/>
  <c r="F233" i="4"/>
  <c r="F232" i="4"/>
  <c r="F231" i="4"/>
  <c r="E231" i="4"/>
  <c r="D231" i="4"/>
  <c r="F230" i="4"/>
  <c r="F229" i="4"/>
  <c r="E228" i="4"/>
  <c r="D228" i="4"/>
  <c r="F228" i="4" s="1"/>
  <c r="F227" i="4"/>
  <c r="F226" i="4"/>
  <c r="E225" i="4"/>
  <c r="E224" i="4" s="1"/>
  <c r="D225" i="4"/>
  <c r="F225" i="4" s="1"/>
  <c r="F223" i="4"/>
  <c r="F222" i="4"/>
  <c r="F221" i="4"/>
  <c r="F220" i="4"/>
  <c r="E219" i="4"/>
  <c r="F219" i="4" s="1"/>
  <c r="D219" i="4"/>
  <c r="F218" i="4"/>
  <c r="F217" i="4"/>
  <c r="E216" i="4"/>
  <c r="D216" i="4"/>
  <c r="E215" i="4"/>
  <c r="F214" i="4"/>
  <c r="F213" i="4"/>
  <c r="F212" i="4"/>
  <c r="F211" i="4"/>
  <c r="E210" i="4"/>
  <c r="F210" i="4" s="1"/>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D153" i="4"/>
  <c r="D152" i="4" s="1"/>
  <c r="C148" i="1" s="1"/>
  <c r="H148" i="1" s="1"/>
  <c r="E152" i="4"/>
  <c r="F150" i="4"/>
  <c r="F149" i="4"/>
  <c r="F148" i="4"/>
  <c r="F147" i="4"/>
  <c r="F146" i="4"/>
  <c r="F145" i="4"/>
  <c r="F144" i="4"/>
  <c r="F143" i="4"/>
  <c r="F142" i="4"/>
  <c r="F141" i="4"/>
  <c r="F140" i="4"/>
  <c r="E140" i="4"/>
  <c r="E139" i="4" s="1"/>
  <c r="D140" i="4"/>
  <c r="D139" i="4"/>
  <c r="F139" i="4" s="1"/>
  <c r="F138" i="4"/>
  <c r="F137" i="4"/>
  <c r="F136" i="4"/>
  <c r="F135" i="4"/>
  <c r="E134" i="4"/>
  <c r="D134" i="4"/>
  <c r="E133" i="4"/>
  <c r="F132" i="4"/>
  <c r="F131" i="4"/>
  <c r="F130" i="4"/>
  <c r="F129" i="4"/>
  <c r="F128" i="4"/>
  <c r="E128" i="4"/>
  <c r="D128" i="4"/>
  <c r="F127" i="4"/>
  <c r="F126" i="4"/>
  <c r="F125" i="4"/>
  <c r="E125" i="4"/>
  <c r="D125" i="4"/>
  <c r="F124" i="4"/>
  <c r="E124" i="4"/>
  <c r="D124" i="4"/>
  <c r="F123" i="4"/>
  <c r="F122" i="4"/>
  <c r="F121" i="4"/>
  <c r="E120" i="4"/>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1" i="4"/>
  <c r="F60" i="4"/>
  <c r="E59" i="4"/>
  <c r="D59" i="4"/>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36" i="3"/>
  <c r="G36" i="3"/>
  <c r="B36" i="3"/>
  <c r="I35"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G24" i="3"/>
  <c r="B24" i="3"/>
  <c r="G23" i="3"/>
  <c r="B23" i="3"/>
  <c r="I22" i="3"/>
  <c r="G22" i="3"/>
  <c r="B22" i="3"/>
  <c r="G21" i="3"/>
  <c r="B21" i="3"/>
  <c r="G20" i="3"/>
  <c r="B20" i="3"/>
  <c r="G19" i="3"/>
  <c r="B19" i="3"/>
  <c r="G18" i="3"/>
  <c r="B18" i="3"/>
  <c r="G17" i="3"/>
  <c r="B17" i="3"/>
  <c r="G16" i="3"/>
  <c r="B16" i="3"/>
  <c r="H10" i="3" a="1"/>
  <c r="H10" i="3" s="1"/>
  <c r="L3" i="9" s="1"/>
  <c r="H1580" i="1"/>
  <c r="G1580" i="1"/>
  <c r="C1580" i="1"/>
  <c r="C1579" i="1"/>
  <c r="C1578" i="1"/>
  <c r="H1577" i="1"/>
  <c r="C1577" i="1"/>
  <c r="G1577" i="1" s="1"/>
  <c r="H1576" i="1"/>
  <c r="G1576" i="1"/>
  <c r="C1576" i="1"/>
  <c r="C1575" i="1"/>
  <c r="C1574" i="1"/>
  <c r="H1573" i="1"/>
  <c r="C1573" i="1"/>
  <c r="G1573" i="1" s="1"/>
  <c r="H1572" i="1"/>
  <c r="G1572" i="1"/>
  <c r="C1572" i="1"/>
  <c r="C1571" i="1"/>
  <c r="C1570" i="1"/>
  <c r="H1569" i="1"/>
  <c r="C1569" i="1"/>
  <c r="G1569" i="1" s="1"/>
  <c r="H1568" i="1"/>
  <c r="G1568" i="1"/>
  <c r="C1568" i="1"/>
  <c r="C1567" i="1"/>
  <c r="C1566" i="1"/>
  <c r="H1565" i="1"/>
  <c r="C1565" i="1"/>
  <c r="G1565" i="1" s="1"/>
  <c r="H1564" i="1"/>
  <c r="G1564" i="1"/>
  <c r="C1564" i="1"/>
  <c r="C1563" i="1"/>
  <c r="C1562" i="1"/>
  <c r="H1561" i="1"/>
  <c r="C1561" i="1"/>
  <c r="G1561" i="1" s="1"/>
  <c r="H1560" i="1"/>
  <c r="G1560" i="1"/>
  <c r="C1560" i="1"/>
  <c r="C1559" i="1"/>
  <c r="C1558" i="1"/>
  <c r="H1557" i="1"/>
  <c r="C1557" i="1"/>
  <c r="G1557" i="1" s="1"/>
  <c r="H1556" i="1"/>
  <c r="G1556" i="1"/>
  <c r="C1556" i="1"/>
  <c r="C1555" i="1"/>
  <c r="C1554" i="1"/>
  <c r="H1553" i="1"/>
  <c r="C1553" i="1"/>
  <c r="G1553" i="1" s="1"/>
  <c r="H1552" i="1"/>
  <c r="G1552" i="1"/>
  <c r="C1552" i="1"/>
  <c r="C1551" i="1"/>
  <c r="C1550" i="1"/>
  <c r="H1549" i="1"/>
  <c r="C1549" i="1"/>
  <c r="G1549" i="1" s="1"/>
  <c r="H1548" i="1"/>
  <c r="G1548" i="1"/>
  <c r="C1548" i="1"/>
  <c r="C1547" i="1"/>
  <c r="C1546" i="1"/>
  <c r="H1545" i="1"/>
  <c r="C1545" i="1"/>
  <c r="G1545" i="1" s="1"/>
  <c r="H1544" i="1"/>
  <c r="G1544" i="1"/>
  <c r="C1544" i="1"/>
  <c r="C1543" i="1"/>
  <c r="C1542" i="1"/>
  <c r="H1541" i="1"/>
  <c r="C1541" i="1"/>
  <c r="G1541" i="1" s="1"/>
  <c r="H1540" i="1"/>
  <c r="G1540" i="1"/>
  <c r="C1540" i="1"/>
  <c r="C1539" i="1"/>
  <c r="C1538" i="1"/>
  <c r="H1537" i="1"/>
  <c r="C1537" i="1"/>
  <c r="G1537" i="1" s="1"/>
  <c r="H1536" i="1"/>
  <c r="G1536" i="1"/>
  <c r="C1536" i="1"/>
  <c r="C1535" i="1"/>
  <c r="C1534" i="1"/>
  <c r="H1533" i="1"/>
  <c r="C1533" i="1"/>
  <c r="G1533" i="1" s="1"/>
  <c r="H1532" i="1"/>
  <c r="G1532" i="1"/>
  <c r="C1532" i="1"/>
  <c r="C1531" i="1"/>
  <c r="C1530" i="1"/>
  <c r="H1529" i="1"/>
  <c r="C1529" i="1"/>
  <c r="G1529" i="1" s="1"/>
  <c r="H1528" i="1"/>
  <c r="G1528" i="1"/>
  <c r="C1528" i="1"/>
  <c r="C1527" i="1"/>
  <c r="C1526" i="1"/>
  <c r="H1525" i="1"/>
  <c r="C1525" i="1"/>
  <c r="G1525" i="1" s="1"/>
  <c r="H1524" i="1"/>
  <c r="G1524" i="1"/>
  <c r="G1523" i="1"/>
  <c r="C1523" i="1"/>
  <c r="H1523" i="1" s="1"/>
  <c r="C1522" i="1"/>
  <c r="H1521" i="1"/>
  <c r="C1521" i="1"/>
  <c r="G1521" i="1" s="1"/>
  <c r="H1520" i="1"/>
  <c r="G1520" i="1"/>
  <c r="C1520" i="1"/>
  <c r="G1519" i="1"/>
  <c r="C1519" i="1"/>
  <c r="H1519" i="1" s="1"/>
  <c r="C1518" i="1"/>
  <c r="G1516" i="1"/>
  <c r="C1516" i="1"/>
  <c r="H1516" i="1" s="1"/>
  <c r="G1515" i="1"/>
  <c r="C1515" i="1"/>
  <c r="H1515" i="1" s="1"/>
  <c r="H1514" i="1"/>
  <c r="G1514" i="1"/>
  <c r="C1514" i="1"/>
  <c r="C1513" i="1"/>
  <c r="C1512" i="1"/>
  <c r="H1511" i="1"/>
  <c r="G1511" i="1"/>
  <c r="C1511" i="1"/>
  <c r="H1510" i="1"/>
  <c r="C1510" i="1"/>
  <c r="G1510" i="1" s="1"/>
  <c r="C1509" i="1"/>
  <c r="H1509" i="1" s="1"/>
  <c r="C1508" i="1"/>
  <c r="C1507" i="1"/>
  <c r="H1507" i="1" s="1"/>
  <c r="H1506" i="1"/>
  <c r="G1506" i="1"/>
  <c r="C1506" i="1"/>
  <c r="C1505" i="1"/>
  <c r="H1505" i="1" s="1"/>
  <c r="C1504" i="1"/>
  <c r="C1503" i="1"/>
  <c r="H1503" i="1" s="1"/>
  <c r="C1502" i="1"/>
  <c r="H1502" i="1" s="1"/>
  <c r="C1501" i="1"/>
  <c r="H1501" i="1" s="1"/>
  <c r="C1500" i="1"/>
  <c r="C1499" i="1"/>
  <c r="H1499" i="1" s="1"/>
  <c r="H1498" i="1"/>
  <c r="G1498" i="1"/>
  <c r="C1498" i="1"/>
  <c r="C1497" i="1"/>
  <c r="C1496" i="1"/>
  <c r="H1495" i="1"/>
  <c r="G1495" i="1"/>
  <c r="C1495" i="1"/>
  <c r="H1494" i="1"/>
  <c r="G1494" i="1"/>
  <c r="C1494" i="1"/>
  <c r="G1493" i="1"/>
  <c r="C1493" i="1"/>
  <c r="H1493" i="1" s="1"/>
  <c r="C1492" i="1"/>
  <c r="G1491" i="1"/>
  <c r="C1491" i="1"/>
  <c r="H1491" i="1" s="1"/>
  <c r="H1490" i="1"/>
  <c r="G1490" i="1"/>
  <c r="C1490" i="1"/>
  <c r="C1489" i="1"/>
  <c r="H1489" i="1" s="1"/>
  <c r="C1488" i="1"/>
  <c r="C1487" i="1"/>
  <c r="H1487" i="1" s="1"/>
  <c r="H1486" i="1"/>
  <c r="G1486" i="1"/>
  <c r="C1486" i="1"/>
  <c r="C1485" i="1"/>
  <c r="H1485" i="1" s="1"/>
  <c r="C1484" i="1"/>
  <c r="C1483" i="1"/>
  <c r="H1483" i="1" s="1"/>
  <c r="H1482" i="1"/>
  <c r="G1482" i="1"/>
  <c r="C1482" i="1"/>
  <c r="C1480" i="1"/>
  <c r="D1479" i="1"/>
  <c r="C1479" i="1"/>
  <c r="D1478" i="1"/>
  <c r="C1478" i="1"/>
  <c r="H1478" i="1" s="1"/>
  <c r="D1477" i="1"/>
  <c r="C1477" i="1"/>
  <c r="D1476" i="1"/>
  <c r="C1476" i="1"/>
  <c r="H1476" i="1" s="1"/>
  <c r="D1475" i="1"/>
  <c r="C1475" i="1"/>
  <c r="J1474" i="1"/>
  <c r="G1474" i="1"/>
  <c r="D1474" i="1"/>
  <c r="C1474" i="1"/>
  <c r="H1474" i="1" s="1"/>
  <c r="D1473" i="1"/>
  <c r="C1473" i="1"/>
  <c r="J1472" i="1"/>
  <c r="G1472" i="1"/>
  <c r="D1472" i="1"/>
  <c r="C1472" i="1"/>
  <c r="H1472" i="1" s="1"/>
  <c r="D1471" i="1"/>
  <c r="C1471" i="1"/>
  <c r="H1470" i="1"/>
  <c r="D1470" i="1"/>
  <c r="C1470" i="1"/>
  <c r="G1470" i="1" s="1"/>
  <c r="H1469" i="1"/>
  <c r="D1469" i="1"/>
  <c r="C1469" i="1"/>
  <c r="G1469" i="1" s="1"/>
  <c r="G1468" i="1"/>
  <c r="I1468" i="1" s="1"/>
  <c r="D1468" i="1"/>
  <c r="J1468" i="1" s="1"/>
  <c r="C1468" i="1"/>
  <c r="H1468" i="1" s="1"/>
  <c r="H1467" i="1"/>
  <c r="D1467" i="1"/>
  <c r="C1467" i="1"/>
  <c r="J1466" i="1"/>
  <c r="G1466" i="1"/>
  <c r="I1466" i="1" s="1"/>
  <c r="D1466" i="1"/>
  <c r="C1466" i="1"/>
  <c r="H1466" i="1" s="1"/>
  <c r="H1465" i="1"/>
  <c r="D1465" i="1"/>
  <c r="C1465" i="1"/>
  <c r="J1464" i="1"/>
  <c r="G1464" i="1"/>
  <c r="I1464" i="1" s="1"/>
  <c r="D1464" i="1"/>
  <c r="C1464" i="1"/>
  <c r="H1464" i="1" s="1"/>
  <c r="H1463" i="1"/>
  <c r="D1463" i="1"/>
  <c r="C1463" i="1"/>
  <c r="J1462" i="1"/>
  <c r="G1462" i="1"/>
  <c r="I1462" i="1" s="1"/>
  <c r="D1462" i="1"/>
  <c r="C1462" i="1"/>
  <c r="H1462" i="1" s="1"/>
  <c r="D1461" i="1"/>
  <c r="G1461" i="1" s="1"/>
  <c r="C1461" i="1"/>
  <c r="H1460" i="1"/>
  <c r="D1460" i="1"/>
  <c r="C1460" i="1"/>
  <c r="D1459" i="1"/>
  <c r="C1459" i="1"/>
  <c r="H1458" i="1"/>
  <c r="D1458" i="1"/>
  <c r="C1458" i="1"/>
  <c r="D1457" i="1"/>
  <c r="C1457" i="1"/>
  <c r="D1456" i="1"/>
  <c r="C1456" i="1"/>
  <c r="H1456" i="1" s="1"/>
  <c r="D1455" i="1"/>
  <c r="C1455" i="1"/>
  <c r="D1454" i="1"/>
  <c r="D1453" i="1"/>
  <c r="D1452" i="1"/>
  <c r="C1452" i="1"/>
  <c r="J1451" i="1"/>
  <c r="D1451" i="1"/>
  <c r="G1451" i="1" s="1"/>
  <c r="I1451" i="1" s="1"/>
  <c r="C1451" i="1"/>
  <c r="H1451" i="1" s="1"/>
  <c r="D1450" i="1"/>
  <c r="C1450" i="1"/>
  <c r="J1449" i="1"/>
  <c r="D1449" i="1"/>
  <c r="G1449" i="1" s="1"/>
  <c r="I1449" i="1" s="1"/>
  <c r="C1449" i="1"/>
  <c r="H1449" i="1" s="1"/>
  <c r="D1448" i="1"/>
  <c r="C1448" i="1"/>
  <c r="J1447" i="1"/>
  <c r="D1447" i="1"/>
  <c r="G1447" i="1" s="1"/>
  <c r="I1447" i="1" s="1"/>
  <c r="C1447" i="1"/>
  <c r="H1447" i="1" s="1"/>
  <c r="D1446" i="1"/>
  <c r="C1446" i="1"/>
  <c r="J1445" i="1"/>
  <c r="D1445" i="1"/>
  <c r="C1445" i="1"/>
  <c r="H1444" i="1"/>
  <c r="G1444" i="1"/>
  <c r="I1444" i="1" s="1"/>
  <c r="D1444" i="1"/>
  <c r="J1444" i="1" s="1"/>
  <c r="C1444" i="1"/>
  <c r="J1443" i="1"/>
  <c r="D1443" i="1"/>
  <c r="C1443" i="1"/>
  <c r="H1442" i="1"/>
  <c r="G1442" i="1"/>
  <c r="I1442" i="1" s="1"/>
  <c r="D1442" i="1"/>
  <c r="J1442" i="1" s="1"/>
  <c r="C1442" i="1"/>
  <c r="J1441" i="1"/>
  <c r="D1441" i="1"/>
  <c r="C1441" i="1"/>
  <c r="H1440" i="1"/>
  <c r="G1440" i="1"/>
  <c r="I1440" i="1" s="1"/>
  <c r="D1440" i="1"/>
  <c r="J1440" i="1" s="1"/>
  <c r="C1440" i="1"/>
  <c r="J1439" i="1"/>
  <c r="D1439" i="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G1364" i="1" s="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8" i="1"/>
  <c r="D1278" i="1"/>
  <c r="C1278" i="1"/>
  <c r="G1278" i="1" s="1"/>
  <c r="H1277" i="1"/>
  <c r="D1277" i="1"/>
  <c r="C1277" i="1"/>
  <c r="D1276" i="1"/>
  <c r="C1276" i="1"/>
  <c r="D1275" i="1"/>
  <c r="C1275" i="1"/>
  <c r="H1274" i="1"/>
  <c r="D1274" i="1"/>
  <c r="C1274" i="1"/>
  <c r="G1274" i="1" s="1"/>
  <c r="H1273" i="1"/>
  <c r="D1273" i="1"/>
  <c r="C1273" i="1"/>
  <c r="D1272" i="1"/>
  <c r="C1272" i="1"/>
  <c r="H1272" i="1" s="1"/>
  <c r="D1271" i="1"/>
  <c r="C1271" i="1"/>
  <c r="H1270" i="1"/>
  <c r="D1270" i="1"/>
  <c r="C1270" i="1"/>
  <c r="G1270" i="1" s="1"/>
  <c r="H1269" i="1"/>
  <c r="D1269" i="1"/>
  <c r="C1269" i="1"/>
  <c r="D1268" i="1"/>
  <c r="C1268" i="1"/>
  <c r="D1267" i="1"/>
  <c r="C1267" i="1"/>
  <c r="H1266" i="1"/>
  <c r="D1266" i="1"/>
  <c r="C1266" i="1"/>
  <c r="G1266" i="1" s="1"/>
  <c r="H1265" i="1"/>
  <c r="D1265" i="1"/>
  <c r="C1265" i="1"/>
  <c r="D1264" i="1"/>
  <c r="C1264" i="1"/>
  <c r="H1264" i="1" s="1"/>
  <c r="D1263" i="1"/>
  <c r="C1263" i="1"/>
  <c r="H1262" i="1"/>
  <c r="D1262" i="1"/>
  <c r="C1262" i="1"/>
  <c r="G1262" i="1" s="1"/>
  <c r="H1261" i="1"/>
  <c r="D1261" i="1"/>
  <c r="C1261" i="1"/>
  <c r="D1260" i="1"/>
  <c r="C1260" i="1"/>
  <c r="D1259" i="1"/>
  <c r="C1259" i="1"/>
  <c r="H1258" i="1"/>
  <c r="D1258" i="1"/>
  <c r="C1258" i="1"/>
  <c r="G1258" i="1" s="1"/>
  <c r="H1257" i="1"/>
  <c r="D1257" i="1"/>
  <c r="C1257" i="1"/>
  <c r="D1256" i="1"/>
  <c r="C1256" i="1"/>
  <c r="H1256" i="1" s="1"/>
  <c r="D1255" i="1"/>
  <c r="C1255" i="1"/>
  <c r="H1254" i="1"/>
  <c r="D1254" i="1"/>
  <c r="C1254" i="1"/>
  <c r="G1254" i="1" s="1"/>
  <c r="H1253" i="1"/>
  <c r="D1253" i="1"/>
  <c r="C1253" i="1"/>
  <c r="D1252" i="1"/>
  <c r="C1252" i="1"/>
  <c r="D1251" i="1"/>
  <c r="C1251" i="1"/>
  <c r="H1250" i="1"/>
  <c r="D1250" i="1"/>
  <c r="C1250" i="1"/>
  <c r="G1250" i="1" s="1"/>
  <c r="H1249" i="1"/>
  <c r="D1249" i="1"/>
  <c r="C1249" i="1"/>
  <c r="D1248" i="1"/>
  <c r="C1248" i="1"/>
  <c r="H1248" i="1" s="1"/>
  <c r="D1247" i="1"/>
  <c r="C1247" i="1"/>
  <c r="H1246" i="1"/>
  <c r="D1246" i="1"/>
  <c r="C1246" i="1"/>
  <c r="G1246" i="1" s="1"/>
  <c r="H1245" i="1"/>
  <c r="D1245" i="1"/>
  <c r="C1245" i="1"/>
  <c r="D1244" i="1"/>
  <c r="C1244" i="1"/>
  <c r="D1243" i="1"/>
  <c r="C1243" i="1"/>
  <c r="H1242" i="1"/>
  <c r="D1242" i="1"/>
  <c r="C1242" i="1"/>
  <c r="H1241" i="1"/>
  <c r="D1241" i="1"/>
  <c r="C1241" i="1"/>
  <c r="D1240" i="1"/>
  <c r="C1240" i="1"/>
  <c r="H1240" i="1" s="1"/>
  <c r="D1239" i="1"/>
  <c r="C1239" i="1"/>
  <c r="H1238" i="1"/>
  <c r="D1238" i="1"/>
  <c r="C1238" i="1"/>
  <c r="G1238" i="1" s="1"/>
  <c r="H1237" i="1"/>
  <c r="D1237" i="1"/>
  <c r="C1237" i="1"/>
  <c r="D1236" i="1"/>
  <c r="C1236" i="1"/>
  <c r="D1235" i="1"/>
  <c r="C1235" i="1"/>
  <c r="H1234" i="1"/>
  <c r="D1234" i="1"/>
  <c r="C1234" i="1"/>
  <c r="G1234" i="1" s="1"/>
  <c r="H1233" i="1"/>
  <c r="D1233" i="1"/>
  <c r="C1233" i="1"/>
  <c r="D1232" i="1"/>
  <c r="C1232" i="1"/>
  <c r="H1232" i="1" s="1"/>
  <c r="D1231" i="1"/>
  <c r="C1231" i="1"/>
  <c r="H1230" i="1"/>
  <c r="D1230" i="1"/>
  <c r="C1230" i="1"/>
  <c r="G1230" i="1" s="1"/>
  <c r="H1229" i="1"/>
  <c r="D1229" i="1"/>
  <c r="C1229" i="1"/>
  <c r="D1228" i="1"/>
  <c r="C1228" i="1"/>
  <c r="D1227" i="1"/>
  <c r="C1227" i="1"/>
  <c r="H1226" i="1"/>
  <c r="D1226" i="1"/>
  <c r="C1226" i="1"/>
  <c r="G1226" i="1" s="1"/>
  <c r="H1225" i="1"/>
  <c r="D1225" i="1"/>
  <c r="C1225" i="1"/>
  <c r="D1224" i="1"/>
  <c r="C1224" i="1"/>
  <c r="H1224" i="1" s="1"/>
  <c r="D1223" i="1"/>
  <c r="C1223" i="1"/>
  <c r="C1222" i="1"/>
  <c r="H1221" i="1"/>
  <c r="D1221" i="1"/>
  <c r="C1221" i="1"/>
  <c r="D1220" i="1"/>
  <c r="C1220" i="1"/>
  <c r="D1219" i="1"/>
  <c r="C1219" i="1"/>
  <c r="D1218" i="1"/>
  <c r="H1218" i="1" s="1"/>
  <c r="C1218" i="1"/>
  <c r="D1217" i="1"/>
  <c r="H1217" i="1" s="1"/>
  <c r="C1217" i="1"/>
  <c r="C1216" i="1"/>
  <c r="C1215" i="1"/>
  <c r="C1214" i="1"/>
  <c r="H1213" i="1"/>
  <c r="D1213" i="1"/>
  <c r="C1213" i="1"/>
  <c r="D1212" i="1"/>
  <c r="C1212" i="1"/>
  <c r="D1211" i="1"/>
  <c r="C1211" i="1"/>
  <c r="H1210" i="1"/>
  <c r="D1210" i="1"/>
  <c r="C1210" i="1"/>
  <c r="G1210" i="1" s="1"/>
  <c r="H1209" i="1"/>
  <c r="D1209" i="1"/>
  <c r="C1209" i="1"/>
  <c r="D1208" i="1"/>
  <c r="C1208" i="1"/>
  <c r="H1208" i="1" s="1"/>
  <c r="D1207" i="1"/>
  <c r="C1207" i="1"/>
  <c r="H1206" i="1"/>
  <c r="D1206" i="1"/>
  <c r="C1206" i="1"/>
  <c r="G1206" i="1" s="1"/>
  <c r="H1205" i="1"/>
  <c r="D1205" i="1"/>
  <c r="C1205" i="1"/>
  <c r="D1204" i="1"/>
  <c r="C1204" i="1"/>
  <c r="D1203" i="1"/>
  <c r="C1203" i="1"/>
  <c r="H1202" i="1"/>
  <c r="D1202" i="1"/>
  <c r="C1202" i="1"/>
  <c r="G1202" i="1" s="1"/>
  <c r="H1201" i="1"/>
  <c r="D1201" i="1"/>
  <c r="C1201" i="1"/>
  <c r="D1200" i="1"/>
  <c r="C1200" i="1"/>
  <c r="H1200" i="1" s="1"/>
  <c r="D1199" i="1"/>
  <c r="C1199" i="1"/>
  <c r="H1198" i="1"/>
  <c r="D1198" i="1"/>
  <c r="C1198" i="1"/>
  <c r="G1198" i="1" s="1"/>
  <c r="H1197" i="1"/>
  <c r="D1197" i="1"/>
  <c r="C1197" i="1"/>
  <c r="D1196" i="1"/>
  <c r="C1196" i="1"/>
  <c r="D1195" i="1"/>
  <c r="C1195" i="1"/>
  <c r="H1194" i="1"/>
  <c r="D1194" i="1"/>
  <c r="C1194" i="1"/>
  <c r="G1194" i="1" s="1"/>
  <c r="H1193" i="1"/>
  <c r="D1193" i="1"/>
  <c r="C1193" i="1"/>
  <c r="D1192" i="1"/>
  <c r="C1192" i="1"/>
  <c r="H1192" i="1" s="1"/>
  <c r="D1191" i="1"/>
  <c r="C1191" i="1"/>
  <c r="H1190" i="1"/>
  <c r="D1190" i="1"/>
  <c r="C1190" i="1"/>
  <c r="G1190" i="1" s="1"/>
  <c r="H1189" i="1"/>
  <c r="D1189" i="1"/>
  <c r="C1189" i="1"/>
  <c r="D1188" i="1"/>
  <c r="C1188" i="1"/>
  <c r="D1187" i="1"/>
  <c r="C1187" i="1"/>
  <c r="H1186" i="1"/>
  <c r="D1186" i="1"/>
  <c r="C1186" i="1"/>
  <c r="G1186" i="1" s="1"/>
  <c r="H1185" i="1"/>
  <c r="D1185" i="1"/>
  <c r="C1185" i="1"/>
  <c r="D1184" i="1"/>
  <c r="C1184" i="1"/>
  <c r="H1184" i="1" s="1"/>
  <c r="D1183" i="1"/>
  <c r="H1182" i="1"/>
  <c r="D1182" i="1"/>
  <c r="C1182" i="1"/>
  <c r="G1182" i="1" s="1"/>
  <c r="H1181" i="1"/>
  <c r="D1181" i="1"/>
  <c r="C1181" i="1"/>
  <c r="D1180" i="1"/>
  <c r="C1180" i="1"/>
  <c r="D1179" i="1"/>
  <c r="C1179" i="1"/>
  <c r="H1178" i="1"/>
  <c r="D1178" i="1"/>
  <c r="C1178" i="1"/>
  <c r="G1178" i="1" s="1"/>
  <c r="H1177" i="1"/>
  <c r="D1177" i="1"/>
  <c r="C1177" i="1"/>
  <c r="D1176" i="1"/>
  <c r="C1176" i="1"/>
  <c r="H1176" i="1" s="1"/>
  <c r="D1175" i="1"/>
  <c r="C1175" i="1"/>
  <c r="H1174" i="1"/>
  <c r="D1174" i="1"/>
  <c r="C1174" i="1"/>
  <c r="G1174" i="1" s="1"/>
  <c r="H1173" i="1"/>
  <c r="D1173" i="1"/>
  <c r="C1173" i="1"/>
  <c r="D1172" i="1"/>
  <c r="C1172" i="1"/>
  <c r="D1171" i="1"/>
  <c r="C1171" i="1"/>
  <c r="H1170" i="1"/>
  <c r="D1170" i="1"/>
  <c r="C1170" i="1"/>
  <c r="G1170" i="1" s="1"/>
  <c r="H1169" i="1"/>
  <c r="D1169" i="1"/>
  <c r="C1169" i="1"/>
  <c r="D1168" i="1"/>
  <c r="C1168" i="1"/>
  <c r="H1168" i="1" s="1"/>
  <c r="D1167" i="1"/>
  <c r="C1167" i="1"/>
  <c r="H1166" i="1"/>
  <c r="D1166" i="1"/>
  <c r="C1166" i="1"/>
  <c r="G1166" i="1" s="1"/>
  <c r="H1165" i="1"/>
  <c r="D1165" i="1"/>
  <c r="C1165" i="1"/>
  <c r="D1164" i="1"/>
  <c r="C1164" i="1"/>
  <c r="D1163" i="1"/>
  <c r="C1163" i="1"/>
  <c r="H1162" i="1"/>
  <c r="D1162" i="1"/>
  <c r="C1162" i="1"/>
  <c r="G1162" i="1" s="1"/>
  <c r="H1161" i="1"/>
  <c r="D1161" i="1"/>
  <c r="C1161" i="1"/>
  <c r="D1160" i="1"/>
  <c r="C1160" i="1"/>
  <c r="H1160" i="1" s="1"/>
  <c r="D1159" i="1"/>
  <c r="C1159" i="1"/>
  <c r="H1158" i="1"/>
  <c r="D1158" i="1"/>
  <c r="C1158" i="1"/>
  <c r="G1158" i="1" s="1"/>
  <c r="H1157" i="1"/>
  <c r="D1157" i="1"/>
  <c r="C1157" i="1"/>
  <c r="D1156" i="1"/>
  <c r="C1156" i="1"/>
  <c r="D1155" i="1"/>
  <c r="C1155" i="1"/>
  <c r="H1154" i="1"/>
  <c r="D1154" i="1"/>
  <c r="C1154" i="1"/>
  <c r="G1154" i="1" s="1"/>
  <c r="D1153" i="1"/>
  <c r="D1151" i="1"/>
  <c r="C1151" i="1"/>
  <c r="H1150" i="1"/>
  <c r="D1150" i="1"/>
  <c r="C1150" i="1"/>
  <c r="G1150" i="1" s="1"/>
  <c r="H1149" i="1"/>
  <c r="D1149" i="1"/>
  <c r="C1149" i="1"/>
  <c r="D1148" i="1"/>
  <c r="C1148" i="1"/>
  <c r="H1148" i="1" s="1"/>
  <c r="D1147" i="1"/>
  <c r="C1147" i="1"/>
  <c r="H1146" i="1"/>
  <c r="D1146" i="1"/>
  <c r="C1146" i="1"/>
  <c r="G1146" i="1" s="1"/>
  <c r="H1145" i="1"/>
  <c r="D1145" i="1"/>
  <c r="C1145" i="1"/>
  <c r="D1144" i="1"/>
  <c r="C1144" i="1"/>
  <c r="D1143" i="1"/>
  <c r="C1143" i="1"/>
  <c r="H1142" i="1"/>
  <c r="D1142" i="1"/>
  <c r="C1142" i="1"/>
  <c r="G1142" i="1" s="1"/>
  <c r="H1141" i="1"/>
  <c r="D1141" i="1"/>
  <c r="C1141" i="1"/>
  <c r="D1140" i="1"/>
  <c r="C1140" i="1"/>
  <c r="H1140" i="1" s="1"/>
  <c r="D1139" i="1"/>
  <c r="C1139" i="1"/>
  <c r="H1138" i="1"/>
  <c r="D1138" i="1"/>
  <c r="C1138" i="1"/>
  <c r="G1138" i="1" s="1"/>
  <c r="H1137" i="1"/>
  <c r="D1137" i="1"/>
  <c r="C1137" i="1"/>
  <c r="D1136" i="1"/>
  <c r="C1136" i="1"/>
  <c r="D1135" i="1"/>
  <c r="C1135" i="1"/>
  <c r="H1134" i="1"/>
  <c r="D1134" i="1"/>
  <c r="C1134" i="1"/>
  <c r="G1134" i="1" s="1"/>
  <c r="H1133" i="1"/>
  <c r="D1133" i="1"/>
  <c r="C1133" i="1"/>
  <c r="D1132" i="1"/>
  <c r="C1132" i="1"/>
  <c r="H1132" i="1" s="1"/>
  <c r="D1131" i="1"/>
  <c r="C1131" i="1"/>
  <c r="H1130" i="1"/>
  <c r="D1130" i="1"/>
  <c r="C1130" i="1"/>
  <c r="G1130" i="1" s="1"/>
  <c r="H1129" i="1"/>
  <c r="D1129" i="1"/>
  <c r="C1129" i="1"/>
  <c r="D1128" i="1"/>
  <c r="C1128" i="1"/>
  <c r="D1127" i="1"/>
  <c r="C1127" i="1"/>
  <c r="H1126" i="1"/>
  <c r="D1126" i="1"/>
  <c r="C1126" i="1"/>
  <c r="G1126" i="1" s="1"/>
  <c r="H1125" i="1"/>
  <c r="D1125" i="1"/>
  <c r="C1125" i="1"/>
  <c r="C1124" i="1"/>
  <c r="D1123" i="1"/>
  <c r="C1123" i="1"/>
  <c r="H1122" i="1"/>
  <c r="D1122" i="1"/>
  <c r="C1122" i="1"/>
  <c r="G1122" i="1" s="1"/>
  <c r="H1121" i="1"/>
  <c r="D1121" i="1"/>
  <c r="C1121" i="1"/>
  <c r="D1120" i="1"/>
  <c r="C1120" i="1"/>
  <c r="D1119" i="1"/>
  <c r="C1119" i="1"/>
  <c r="H1118" i="1"/>
  <c r="D1118" i="1"/>
  <c r="C1118" i="1"/>
  <c r="G1118" i="1" s="1"/>
  <c r="H1117" i="1"/>
  <c r="D1117" i="1"/>
  <c r="C1117" i="1"/>
  <c r="D1116" i="1"/>
  <c r="C1116" i="1"/>
  <c r="H1116" i="1" s="1"/>
  <c r="D1115" i="1"/>
  <c r="C1115" i="1"/>
  <c r="H1114" i="1"/>
  <c r="D1114" i="1"/>
  <c r="C1114" i="1"/>
  <c r="G1114" i="1" s="1"/>
  <c r="D1113" i="1"/>
  <c r="C1113" i="1"/>
  <c r="H1113" i="1" s="1"/>
  <c r="D1112" i="1"/>
  <c r="C1112" i="1"/>
  <c r="D1111" i="1"/>
  <c r="C1111" i="1"/>
  <c r="H1110" i="1"/>
  <c r="D1110" i="1"/>
  <c r="C1110" i="1"/>
  <c r="G1110" i="1" s="1"/>
  <c r="H1109" i="1"/>
  <c r="D1109" i="1"/>
  <c r="C1109" i="1"/>
  <c r="D1108" i="1"/>
  <c r="C1108" i="1"/>
  <c r="H1108" i="1" s="1"/>
  <c r="D1107" i="1"/>
  <c r="C1107" i="1"/>
  <c r="H1106" i="1"/>
  <c r="D1106" i="1"/>
  <c r="C1106" i="1"/>
  <c r="G1106" i="1" s="1"/>
  <c r="H1105" i="1"/>
  <c r="D1105" i="1"/>
  <c r="C1105" i="1"/>
  <c r="D1104" i="1"/>
  <c r="C1104" i="1"/>
  <c r="D1103" i="1"/>
  <c r="C1103" i="1"/>
  <c r="H1102" i="1"/>
  <c r="D1102" i="1"/>
  <c r="C1102" i="1"/>
  <c r="G1102" i="1" s="1"/>
  <c r="H1101" i="1"/>
  <c r="D1101" i="1"/>
  <c r="C1101" i="1"/>
  <c r="D1100" i="1"/>
  <c r="C1100" i="1"/>
  <c r="H1100" i="1" s="1"/>
  <c r="D1099" i="1"/>
  <c r="C1099" i="1"/>
  <c r="H1098" i="1"/>
  <c r="D1098" i="1"/>
  <c r="C1098" i="1"/>
  <c r="G1098" i="1" s="1"/>
  <c r="H1097" i="1"/>
  <c r="D1097" i="1"/>
  <c r="C1097" i="1"/>
  <c r="D1096" i="1"/>
  <c r="C1096" i="1"/>
  <c r="D1095" i="1"/>
  <c r="C1095" i="1"/>
  <c r="H1094" i="1"/>
  <c r="D1094" i="1"/>
  <c r="C1094" i="1"/>
  <c r="G1094" i="1" s="1"/>
  <c r="H1093" i="1"/>
  <c r="D1093" i="1"/>
  <c r="C1093" i="1"/>
  <c r="D1092" i="1"/>
  <c r="C1092" i="1"/>
  <c r="H1092" i="1" s="1"/>
  <c r="D1091" i="1"/>
  <c r="C1091" i="1"/>
  <c r="H1090" i="1"/>
  <c r="D1090" i="1"/>
  <c r="C1090" i="1"/>
  <c r="G1090" i="1" s="1"/>
  <c r="H1089" i="1"/>
  <c r="D1089" i="1"/>
  <c r="C1089" i="1"/>
  <c r="D1088" i="1"/>
  <c r="C1088" i="1"/>
  <c r="D1087" i="1"/>
  <c r="C1087" i="1"/>
  <c r="H1086" i="1"/>
  <c r="D1086" i="1"/>
  <c r="C1086" i="1"/>
  <c r="G1086" i="1" s="1"/>
  <c r="H1085" i="1"/>
  <c r="D1085" i="1"/>
  <c r="C1085" i="1"/>
  <c r="D1084" i="1"/>
  <c r="C1084" i="1"/>
  <c r="H1084" i="1" s="1"/>
  <c r="D1083" i="1"/>
  <c r="C1083" i="1"/>
  <c r="H1082" i="1"/>
  <c r="D1082" i="1"/>
  <c r="C1082" i="1"/>
  <c r="G1082" i="1" s="1"/>
  <c r="H1081" i="1"/>
  <c r="D1081" i="1"/>
  <c r="C1081" i="1"/>
  <c r="D1080" i="1"/>
  <c r="C1080" i="1"/>
  <c r="D1079" i="1"/>
  <c r="C1079" i="1"/>
  <c r="H1078" i="1"/>
  <c r="D1078" i="1"/>
  <c r="C1078" i="1"/>
  <c r="G1078" i="1" s="1"/>
  <c r="H1077" i="1"/>
  <c r="D1077" i="1"/>
  <c r="C1077" i="1"/>
  <c r="D1076" i="1"/>
  <c r="C1076" i="1"/>
  <c r="H1076" i="1" s="1"/>
  <c r="D1075" i="1"/>
  <c r="C1075" i="1"/>
  <c r="H1074" i="1"/>
  <c r="D1074" i="1"/>
  <c r="C1074" i="1"/>
  <c r="G1074" i="1" s="1"/>
  <c r="H1073" i="1"/>
  <c r="D1073" i="1"/>
  <c r="C1073" i="1"/>
  <c r="D1072" i="1"/>
  <c r="C1072" i="1"/>
  <c r="D1071" i="1"/>
  <c r="C1071" i="1"/>
  <c r="H1070" i="1"/>
  <c r="D1070" i="1"/>
  <c r="C1070" i="1"/>
  <c r="G1070" i="1" s="1"/>
  <c r="H1069" i="1"/>
  <c r="D1069" i="1"/>
  <c r="C1069" i="1"/>
  <c r="D1068" i="1"/>
  <c r="C1068" i="1"/>
  <c r="H1068" i="1" s="1"/>
  <c r="D1067" i="1"/>
  <c r="C1067" i="1"/>
  <c r="H1066" i="1"/>
  <c r="D1066" i="1"/>
  <c r="C1066" i="1"/>
  <c r="G1066" i="1" s="1"/>
  <c r="H1065" i="1"/>
  <c r="D1065" i="1"/>
  <c r="C1065" i="1"/>
  <c r="D1064" i="1"/>
  <c r="C1064" i="1"/>
  <c r="D1063" i="1"/>
  <c r="C1063" i="1"/>
  <c r="H1062" i="1"/>
  <c r="D1062" i="1"/>
  <c r="C1062" i="1"/>
  <c r="G1062" i="1" s="1"/>
  <c r="H1061" i="1"/>
  <c r="D1061" i="1"/>
  <c r="C1061" i="1"/>
  <c r="D1060" i="1"/>
  <c r="C1060" i="1"/>
  <c r="H1060" i="1" s="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C991" i="1"/>
  <c r="C990"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H962" i="1"/>
  <c r="D962" i="1"/>
  <c r="C962" i="1"/>
  <c r="G962" i="1" s="1"/>
  <c r="D961" i="1"/>
  <c r="C961" i="1"/>
  <c r="D960" i="1"/>
  <c r="C960" i="1"/>
  <c r="G960" i="1" s="1"/>
  <c r="H959" i="1"/>
  <c r="D959" i="1"/>
  <c r="C959" i="1"/>
  <c r="G959" i="1" s="1"/>
  <c r="H958" i="1"/>
  <c r="D958" i="1"/>
  <c r="C958" i="1"/>
  <c r="G958" i="1" s="1"/>
  <c r="D957" i="1"/>
  <c r="C957" i="1"/>
  <c r="D956" i="1"/>
  <c r="C956" i="1"/>
  <c r="G956" i="1" s="1"/>
  <c r="H955" i="1"/>
  <c r="D955" i="1"/>
  <c r="C955" i="1"/>
  <c r="G955" i="1" s="1"/>
  <c r="H954" i="1"/>
  <c r="D954" i="1"/>
  <c r="C954" i="1"/>
  <c r="G954" i="1" s="1"/>
  <c r="D953" i="1"/>
  <c r="C953" i="1"/>
  <c r="D952" i="1"/>
  <c r="C952" i="1"/>
  <c r="G952" i="1" s="1"/>
  <c r="H951" i="1"/>
  <c r="D951" i="1"/>
  <c r="C951" i="1"/>
  <c r="G951" i="1" s="1"/>
  <c r="H950" i="1"/>
  <c r="D950" i="1"/>
  <c r="C950" i="1"/>
  <c r="G950" i="1" s="1"/>
  <c r="D949" i="1"/>
  <c r="C949" i="1"/>
  <c r="D948" i="1"/>
  <c r="C948" i="1"/>
  <c r="G948" i="1" s="1"/>
  <c r="H947" i="1"/>
  <c r="D947" i="1"/>
  <c r="C947" i="1"/>
  <c r="G947" i="1" s="1"/>
  <c r="H946" i="1"/>
  <c r="D946" i="1"/>
  <c r="C946" i="1"/>
  <c r="G946" i="1" s="1"/>
  <c r="D945" i="1"/>
  <c r="C945" i="1"/>
  <c r="D944" i="1"/>
  <c r="C944" i="1"/>
  <c r="G944" i="1" s="1"/>
  <c r="H943" i="1"/>
  <c r="D943" i="1"/>
  <c r="C943" i="1"/>
  <c r="G943" i="1" s="1"/>
  <c r="H942" i="1"/>
  <c r="D942" i="1"/>
  <c r="C942" i="1"/>
  <c r="G942" i="1" s="1"/>
  <c r="D941" i="1"/>
  <c r="C941" i="1"/>
  <c r="D940" i="1"/>
  <c r="C940" i="1"/>
  <c r="G940" i="1" s="1"/>
  <c r="H939" i="1"/>
  <c r="D939" i="1"/>
  <c r="C939" i="1"/>
  <c r="G939" i="1" s="1"/>
  <c r="H938" i="1"/>
  <c r="D938" i="1"/>
  <c r="C938" i="1"/>
  <c r="G938" i="1" s="1"/>
  <c r="D937" i="1"/>
  <c r="C937" i="1"/>
  <c r="D936" i="1"/>
  <c r="C936" i="1"/>
  <c r="G936" i="1" s="1"/>
  <c r="H935" i="1"/>
  <c r="D935" i="1"/>
  <c r="C935" i="1"/>
  <c r="G935" i="1" s="1"/>
  <c r="H934" i="1"/>
  <c r="D934" i="1"/>
  <c r="C934" i="1"/>
  <c r="G934" i="1" s="1"/>
  <c r="D933" i="1"/>
  <c r="C933" i="1"/>
  <c r="D932" i="1"/>
  <c r="C932" i="1"/>
  <c r="G932" i="1" s="1"/>
  <c r="H931" i="1"/>
  <c r="D931" i="1"/>
  <c r="C931" i="1"/>
  <c r="G931" i="1" s="1"/>
  <c r="H930" i="1"/>
  <c r="D930" i="1"/>
  <c r="C930" i="1"/>
  <c r="G930" i="1" s="1"/>
  <c r="D929" i="1"/>
  <c r="C929" i="1"/>
  <c r="D928" i="1"/>
  <c r="C928" i="1"/>
  <c r="G928" i="1" s="1"/>
  <c r="H927" i="1"/>
  <c r="D927" i="1"/>
  <c r="C927" i="1"/>
  <c r="G927" i="1" s="1"/>
  <c r="H926" i="1"/>
  <c r="D926" i="1"/>
  <c r="C926" i="1"/>
  <c r="G926" i="1" s="1"/>
  <c r="D925" i="1"/>
  <c r="C925" i="1"/>
  <c r="D924" i="1"/>
  <c r="C924" i="1"/>
  <c r="G924" i="1" s="1"/>
  <c r="H923" i="1"/>
  <c r="D923" i="1"/>
  <c r="C923" i="1"/>
  <c r="G923" i="1" s="1"/>
  <c r="H922" i="1"/>
  <c r="D922" i="1"/>
  <c r="C922" i="1"/>
  <c r="G922" i="1" s="1"/>
  <c r="D921" i="1"/>
  <c r="C921" i="1"/>
  <c r="D920" i="1"/>
  <c r="C920" i="1"/>
  <c r="G920" i="1" s="1"/>
  <c r="H919" i="1"/>
  <c r="D919" i="1"/>
  <c r="C919" i="1"/>
  <c r="G919" i="1" s="1"/>
  <c r="H918" i="1"/>
  <c r="D918" i="1"/>
  <c r="C918" i="1"/>
  <c r="G918" i="1" s="1"/>
  <c r="D917" i="1"/>
  <c r="C917" i="1"/>
  <c r="D916" i="1"/>
  <c r="C916" i="1"/>
  <c r="G916" i="1" s="1"/>
  <c r="H915" i="1"/>
  <c r="D915" i="1"/>
  <c r="C915" i="1"/>
  <c r="G915" i="1" s="1"/>
  <c r="H914" i="1"/>
  <c r="D914" i="1"/>
  <c r="C914" i="1"/>
  <c r="G914" i="1" s="1"/>
  <c r="D913" i="1"/>
  <c r="C913" i="1"/>
  <c r="D912" i="1"/>
  <c r="C912" i="1"/>
  <c r="G912" i="1" s="1"/>
  <c r="H911" i="1"/>
  <c r="D911" i="1"/>
  <c r="C911" i="1"/>
  <c r="G911" i="1" s="1"/>
  <c r="H910" i="1"/>
  <c r="D910" i="1"/>
  <c r="C910" i="1"/>
  <c r="G910" i="1" s="1"/>
  <c r="D909" i="1"/>
  <c r="C909" i="1"/>
  <c r="D908" i="1"/>
  <c r="C908" i="1"/>
  <c r="G908" i="1" s="1"/>
  <c r="H907" i="1"/>
  <c r="D907" i="1"/>
  <c r="C907" i="1"/>
  <c r="G907" i="1" s="1"/>
  <c r="H906" i="1"/>
  <c r="D906" i="1"/>
  <c r="C906" i="1"/>
  <c r="G906" i="1" s="1"/>
  <c r="D905" i="1"/>
  <c r="C905" i="1"/>
  <c r="D904" i="1"/>
  <c r="C904" i="1"/>
  <c r="G904" i="1" s="1"/>
  <c r="H903" i="1"/>
  <c r="D903" i="1"/>
  <c r="C903" i="1"/>
  <c r="G903" i="1" s="1"/>
  <c r="H902" i="1"/>
  <c r="D902" i="1"/>
  <c r="C902" i="1"/>
  <c r="G902" i="1" s="1"/>
  <c r="D901" i="1"/>
  <c r="C901" i="1"/>
  <c r="D900" i="1"/>
  <c r="C900" i="1"/>
  <c r="G900" i="1" s="1"/>
  <c r="H899" i="1"/>
  <c r="D899" i="1"/>
  <c r="C899" i="1"/>
  <c r="G899" i="1" s="1"/>
  <c r="H898" i="1"/>
  <c r="D898" i="1"/>
  <c r="C898" i="1"/>
  <c r="G898" i="1" s="1"/>
  <c r="D897" i="1"/>
  <c r="C897" i="1"/>
  <c r="D896" i="1"/>
  <c r="C896" i="1"/>
  <c r="G896" i="1" s="1"/>
  <c r="H895" i="1"/>
  <c r="D895" i="1"/>
  <c r="C895" i="1"/>
  <c r="G895" i="1" s="1"/>
  <c r="H894" i="1"/>
  <c r="D894" i="1"/>
  <c r="C894" i="1"/>
  <c r="G894" i="1" s="1"/>
  <c r="D893" i="1"/>
  <c r="C893" i="1"/>
  <c r="D892" i="1"/>
  <c r="C892" i="1"/>
  <c r="G892" i="1" s="1"/>
  <c r="H891" i="1"/>
  <c r="D891" i="1"/>
  <c r="C891" i="1"/>
  <c r="G891" i="1" s="1"/>
  <c r="H890" i="1"/>
  <c r="D890" i="1"/>
  <c r="C890" i="1"/>
  <c r="G890" i="1" s="1"/>
  <c r="D889" i="1"/>
  <c r="C889" i="1"/>
  <c r="D888" i="1"/>
  <c r="C888" i="1"/>
  <c r="G888" i="1" s="1"/>
  <c r="H887" i="1"/>
  <c r="D887" i="1"/>
  <c r="C887" i="1"/>
  <c r="G887" i="1" s="1"/>
  <c r="H886" i="1"/>
  <c r="D886" i="1"/>
  <c r="C886" i="1"/>
  <c r="G886" i="1" s="1"/>
  <c r="D885" i="1"/>
  <c r="C885" i="1"/>
  <c r="D884" i="1"/>
  <c r="C884" i="1"/>
  <c r="G884" i="1" s="1"/>
  <c r="H883" i="1"/>
  <c r="D883" i="1"/>
  <c r="C883" i="1"/>
  <c r="G883" i="1" s="1"/>
  <c r="H882" i="1"/>
  <c r="D882" i="1"/>
  <c r="C882" i="1"/>
  <c r="G882" i="1" s="1"/>
  <c r="D881" i="1"/>
  <c r="C881" i="1"/>
  <c r="D880" i="1"/>
  <c r="C880" i="1"/>
  <c r="G880" i="1" s="1"/>
  <c r="H879" i="1"/>
  <c r="D879" i="1"/>
  <c r="C879" i="1"/>
  <c r="G879" i="1" s="1"/>
  <c r="H878" i="1"/>
  <c r="D878" i="1"/>
  <c r="C878" i="1"/>
  <c r="G878" i="1" s="1"/>
  <c r="D877" i="1"/>
  <c r="C877" i="1"/>
  <c r="D876" i="1"/>
  <c r="C876" i="1"/>
  <c r="G876" i="1" s="1"/>
  <c r="H875" i="1"/>
  <c r="D875" i="1"/>
  <c r="C875" i="1"/>
  <c r="G875" i="1" s="1"/>
  <c r="H874" i="1"/>
  <c r="D874" i="1"/>
  <c r="C874" i="1"/>
  <c r="G874" i="1" s="1"/>
  <c r="D873" i="1"/>
  <c r="C873" i="1"/>
  <c r="D872" i="1"/>
  <c r="C872" i="1"/>
  <c r="G872" i="1" s="1"/>
  <c r="H871" i="1"/>
  <c r="D871" i="1"/>
  <c r="C871" i="1"/>
  <c r="G871" i="1" s="1"/>
  <c r="H870" i="1"/>
  <c r="D870" i="1"/>
  <c r="C870" i="1"/>
  <c r="G870" i="1" s="1"/>
  <c r="D869" i="1"/>
  <c r="C869" i="1"/>
  <c r="D868" i="1"/>
  <c r="C868" i="1"/>
  <c r="G868" i="1" s="1"/>
  <c r="H867" i="1"/>
  <c r="D867" i="1"/>
  <c r="C867" i="1"/>
  <c r="G867" i="1" s="1"/>
  <c r="H866" i="1"/>
  <c r="D866" i="1"/>
  <c r="C866" i="1"/>
  <c r="G866" i="1" s="1"/>
  <c r="D865" i="1"/>
  <c r="C865" i="1"/>
  <c r="D864" i="1"/>
  <c r="C864" i="1"/>
  <c r="G864" i="1" s="1"/>
  <c r="H863" i="1"/>
  <c r="D863" i="1"/>
  <c r="C863" i="1"/>
  <c r="G863" i="1" s="1"/>
  <c r="H862" i="1"/>
  <c r="D862" i="1"/>
  <c r="C862" i="1"/>
  <c r="G862" i="1" s="1"/>
  <c r="D861" i="1"/>
  <c r="C861" i="1"/>
  <c r="D860" i="1"/>
  <c r="C860" i="1"/>
  <c r="G860" i="1" s="1"/>
  <c r="H859" i="1"/>
  <c r="D859" i="1"/>
  <c r="C859" i="1"/>
  <c r="G859" i="1" s="1"/>
  <c r="H858" i="1"/>
  <c r="D858" i="1"/>
  <c r="C858" i="1"/>
  <c r="G858" i="1" s="1"/>
  <c r="D857" i="1"/>
  <c r="C857" i="1"/>
  <c r="D856" i="1"/>
  <c r="C856" i="1"/>
  <c r="G856" i="1" s="1"/>
  <c r="H855" i="1"/>
  <c r="D855" i="1"/>
  <c r="C855" i="1"/>
  <c r="G855" i="1" s="1"/>
  <c r="H854" i="1"/>
  <c r="D854" i="1"/>
  <c r="C854" i="1"/>
  <c r="G854" i="1" s="1"/>
  <c r="D853" i="1"/>
  <c r="C853" i="1"/>
  <c r="D852" i="1"/>
  <c r="C852" i="1"/>
  <c r="G852" i="1" s="1"/>
  <c r="H851" i="1"/>
  <c r="D851" i="1"/>
  <c r="C851" i="1"/>
  <c r="G851" i="1" s="1"/>
  <c r="H850" i="1"/>
  <c r="D850" i="1"/>
  <c r="C850" i="1"/>
  <c r="G850" i="1" s="1"/>
  <c r="D849" i="1"/>
  <c r="C849" i="1"/>
  <c r="D848" i="1"/>
  <c r="C848" i="1"/>
  <c r="G848" i="1" s="1"/>
  <c r="H847" i="1"/>
  <c r="D847" i="1"/>
  <c r="C847" i="1"/>
  <c r="G847" i="1" s="1"/>
  <c r="H846" i="1"/>
  <c r="D846" i="1"/>
  <c r="C846" i="1"/>
  <c r="G846" i="1" s="1"/>
  <c r="D845" i="1"/>
  <c r="C845" i="1"/>
  <c r="D844" i="1"/>
  <c r="C844" i="1"/>
  <c r="G844" i="1" s="1"/>
  <c r="H843" i="1"/>
  <c r="D843" i="1"/>
  <c r="C843" i="1"/>
  <c r="G843" i="1" s="1"/>
  <c r="H842" i="1"/>
  <c r="D842" i="1"/>
  <c r="C842" i="1"/>
  <c r="G842" i="1" s="1"/>
  <c r="D841" i="1"/>
  <c r="C841" i="1"/>
  <c r="D840" i="1"/>
  <c r="C840" i="1"/>
  <c r="G840" i="1" s="1"/>
  <c r="H839" i="1"/>
  <c r="D839" i="1"/>
  <c r="C839" i="1"/>
  <c r="G839" i="1" s="1"/>
  <c r="H838" i="1"/>
  <c r="D838" i="1"/>
  <c r="C838" i="1"/>
  <c r="G838" i="1" s="1"/>
  <c r="D837" i="1"/>
  <c r="C837" i="1"/>
  <c r="D836" i="1"/>
  <c r="C836" i="1"/>
  <c r="G836" i="1" s="1"/>
  <c r="H835" i="1"/>
  <c r="D835" i="1"/>
  <c r="C835" i="1"/>
  <c r="G835" i="1" s="1"/>
  <c r="H834" i="1"/>
  <c r="D834" i="1"/>
  <c r="C834" i="1"/>
  <c r="G834" i="1" s="1"/>
  <c r="D833" i="1"/>
  <c r="C833" i="1"/>
  <c r="D832" i="1"/>
  <c r="C832" i="1"/>
  <c r="G832" i="1" s="1"/>
  <c r="H831" i="1"/>
  <c r="D831" i="1"/>
  <c r="C831" i="1"/>
  <c r="G831" i="1" s="1"/>
  <c r="H830" i="1"/>
  <c r="D830" i="1"/>
  <c r="C830" i="1"/>
  <c r="G830" i="1" s="1"/>
  <c r="D829" i="1"/>
  <c r="C829" i="1"/>
  <c r="D828" i="1"/>
  <c r="C828" i="1"/>
  <c r="G828" i="1" s="1"/>
  <c r="H827" i="1"/>
  <c r="D827" i="1"/>
  <c r="C827" i="1"/>
  <c r="G827" i="1" s="1"/>
  <c r="H826" i="1"/>
  <c r="D826" i="1"/>
  <c r="C826" i="1"/>
  <c r="G826" i="1" s="1"/>
  <c r="D825" i="1"/>
  <c r="C825" i="1"/>
  <c r="D824" i="1"/>
  <c r="C824" i="1"/>
  <c r="G824" i="1" s="1"/>
  <c r="H823" i="1"/>
  <c r="D823" i="1"/>
  <c r="C823" i="1"/>
  <c r="G823" i="1" s="1"/>
  <c r="H822" i="1"/>
  <c r="D822" i="1"/>
  <c r="C822" i="1"/>
  <c r="G822" i="1" s="1"/>
  <c r="D821" i="1"/>
  <c r="C821" i="1"/>
  <c r="D820" i="1"/>
  <c r="C820" i="1"/>
  <c r="G820" i="1" s="1"/>
  <c r="H819" i="1"/>
  <c r="D819" i="1"/>
  <c r="C819" i="1"/>
  <c r="G819" i="1" s="1"/>
  <c r="H818" i="1"/>
  <c r="D818" i="1"/>
  <c r="C818" i="1"/>
  <c r="G818" i="1" s="1"/>
  <c r="D817" i="1"/>
  <c r="C817" i="1"/>
  <c r="D816" i="1"/>
  <c r="C816" i="1"/>
  <c r="G816" i="1" s="1"/>
  <c r="H815" i="1"/>
  <c r="D815" i="1"/>
  <c r="C815" i="1"/>
  <c r="G815" i="1" s="1"/>
  <c r="H814" i="1"/>
  <c r="D814" i="1"/>
  <c r="C814" i="1"/>
  <c r="G814" i="1" s="1"/>
  <c r="D813" i="1"/>
  <c r="C813" i="1"/>
  <c r="D812" i="1"/>
  <c r="C812" i="1"/>
  <c r="G812" i="1" s="1"/>
  <c r="H811" i="1"/>
  <c r="D811" i="1"/>
  <c r="C811" i="1"/>
  <c r="G811" i="1" s="1"/>
  <c r="H810" i="1"/>
  <c r="D810" i="1"/>
  <c r="C810" i="1"/>
  <c r="G810" i="1" s="1"/>
  <c r="D809" i="1"/>
  <c r="C809" i="1"/>
  <c r="D808" i="1"/>
  <c r="C808" i="1"/>
  <c r="G808" i="1" s="1"/>
  <c r="H807" i="1"/>
  <c r="D807" i="1"/>
  <c r="C807" i="1"/>
  <c r="G807" i="1" s="1"/>
  <c r="H806" i="1"/>
  <c r="D806" i="1"/>
  <c r="C806" i="1"/>
  <c r="G806" i="1" s="1"/>
  <c r="D805" i="1"/>
  <c r="C805" i="1"/>
  <c r="D804" i="1"/>
  <c r="C804" i="1"/>
  <c r="G804" i="1" s="1"/>
  <c r="H803" i="1"/>
  <c r="D803" i="1"/>
  <c r="C803" i="1"/>
  <c r="G803" i="1" s="1"/>
  <c r="H802" i="1"/>
  <c r="D802" i="1"/>
  <c r="C802" i="1"/>
  <c r="G802" i="1" s="1"/>
  <c r="D801" i="1"/>
  <c r="C801" i="1"/>
  <c r="D800" i="1"/>
  <c r="C800" i="1"/>
  <c r="G800" i="1" s="1"/>
  <c r="H799" i="1"/>
  <c r="D799" i="1"/>
  <c r="C799" i="1"/>
  <c r="G799" i="1" s="1"/>
  <c r="H798" i="1"/>
  <c r="D798" i="1"/>
  <c r="C798" i="1"/>
  <c r="G798" i="1" s="1"/>
  <c r="D797" i="1"/>
  <c r="C797" i="1"/>
  <c r="D796" i="1"/>
  <c r="C796" i="1"/>
  <c r="G796" i="1" s="1"/>
  <c r="H795" i="1"/>
  <c r="D795" i="1"/>
  <c r="C795" i="1"/>
  <c r="G795" i="1" s="1"/>
  <c r="H794" i="1"/>
  <c r="D794" i="1"/>
  <c r="C794" i="1"/>
  <c r="G794" i="1" s="1"/>
  <c r="D793" i="1"/>
  <c r="C793" i="1"/>
  <c r="D792" i="1"/>
  <c r="C792" i="1"/>
  <c r="G792" i="1" s="1"/>
  <c r="H791" i="1"/>
  <c r="D791" i="1"/>
  <c r="C791" i="1"/>
  <c r="G791" i="1" s="1"/>
  <c r="H790" i="1"/>
  <c r="D790" i="1"/>
  <c r="C790" i="1"/>
  <c r="G790" i="1" s="1"/>
  <c r="D789" i="1"/>
  <c r="C789" i="1"/>
  <c r="D788" i="1"/>
  <c r="C788" i="1"/>
  <c r="G788" i="1" s="1"/>
  <c r="H787" i="1"/>
  <c r="D787" i="1"/>
  <c r="C787" i="1"/>
  <c r="G787" i="1" s="1"/>
  <c r="H786" i="1"/>
  <c r="D786" i="1"/>
  <c r="C786" i="1"/>
  <c r="G786" i="1" s="1"/>
  <c r="D785" i="1"/>
  <c r="C785" i="1"/>
  <c r="D784" i="1"/>
  <c r="C784" i="1"/>
  <c r="G784" i="1" s="1"/>
  <c r="H783" i="1"/>
  <c r="D783" i="1"/>
  <c r="C783" i="1"/>
  <c r="G783" i="1" s="1"/>
  <c r="H782" i="1"/>
  <c r="D782" i="1"/>
  <c r="C782" i="1"/>
  <c r="G782" i="1" s="1"/>
  <c r="D781" i="1"/>
  <c r="C781" i="1"/>
  <c r="D780" i="1"/>
  <c r="C780" i="1"/>
  <c r="G780" i="1" s="1"/>
  <c r="H779" i="1"/>
  <c r="D779" i="1"/>
  <c r="C779" i="1"/>
  <c r="G779" i="1" s="1"/>
  <c r="H778" i="1"/>
  <c r="D778" i="1"/>
  <c r="C778" i="1"/>
  <c r="G778" i="1" s="1"/>
  <c r="D777" i="1"/>
  <c r="C777" i="1"/>
  <c r="D776" i="1"/>
  <c r="C776" i="1"/>
  <c r="G776" i="1" s="1"/>
  <c r="H775" i="1"/>
  <c r="D775" i="1"/>
  <c r="C775" i="1"/>
  <c r="G775" i="1" s="1"/>
  <c r="H774" i="1"/>
  <c r="D774" i="1"/>
  <c r="C774" i="1"/>
  <c r="G774" i="1" s="1"/>
  <c r="D773" i="1"/>
  <c r="C773" i="1"/>
  <c r="D772" i="1"/>
  <c r="C772" i="1"/>
  <c r="G772" i="1" s="1"/>
  <c r="H771" i="1"/>
  <c r="D771" i="1"/>
  <c r="C771" i="1"/>
  <c r="G771" i="1" s="1"/>
  <c r="H770" i="1"/>
  <c r="D770" i="1"/>
  <c r="C770" i="1"/>
  <c r="G770" i="1" s="1"/>
  <c r="D769" i="1"/>
  <c r="C769" i="1"/>
  <c r="D768" i="1"/>
  <c r="C768" i="1"/>
  <c r="G768" i="1" s="1"/>
  <c r="H767" i="1"/>
  <c r="D767" i="1"/>
  <c r="C767" i="1"/>
  <c r="G767" i="1" s="1"/>
  <c r="H766" i="1"/>
  <c r="D766" i="1"/>
  <c r="C766" i="1"/>
  <c r="G766" i="1" s="1"/>
  <c r="D765" i="1"/>
  <c r="C765" i="1"/>
  <c r="D764" i="1"/>
  <c r="C764" i="1"/>
  <c r="G764" i="1" s="1"/>
  <c r="H763" i="1"/>
  <c r="D763" i="1"/>
  <c r="C763" i="1"/>
  <c r="G763" i="1" s="1"/>
  <c r="H762" i="1"/>
  <c r="D762" i="1"/>
  <c r="C762" i="1"/>
  <c r="G762" i="1" s="1"/>
  <c r="D761" i="1"/>
  <c r="C761" i="1"/>
  <c r="D760" i="1"/>
  <c r="C760" i="1"/>
  <c r="G760" i="1" s="1"/>
  <c r="H759" i="1"/>
  <c r="D759" i="1"/>
  <c r="C759" i="1"/>
  <c r="G759" i="1" s="1"/>
  <c r="H758" i="1"/>
  <c r="D758" i="1"/>
  <c r="C758" i="1"/>
  <c r="G758" i="1" s="1"/>
  <c r="D757" i="1"/>
  <c r="C757" i="1"/>
  <c r="D756" i="1"/>
  <c r="C756" i="1"/>
  <c r="G756" i="1" s="1"/>
  <c r="H755" i="1"/>
  <c r="D755" i="1"/>
  <c r="C755" i="1"/>
  <c r="D754" i="1"/>
  <c r="H754" i="1" s="1"/>
  <c r="C754" i="1"/>
  <c r="D753" i="1"/>
  <c r="C753" i="1"/>
  <c r="D752" i="1"/>
  <c r="C752" i="1"/>
  <c r="H751" i="1"/>
  <c r="D751" i="1"/>
  <c r="C751" i="1"/>
  <c r="D750" i="1"/>
  <c r="H750" i="1" s="1"/>
  <c r="C750" i="1"/>
  <c r="D749" i="1"/>
  <c r="C749" i="1"/>
  <c r="D748" i="1"/>
  <c r="C748" i="1"/>
  <c r="G748" i="1" s="1"/>
  <c r="H747" i="1"/>
  <c r="D747" i="1"/>
  <c r="C747" i="1"/>
  <c r="D746" i="1"/>
  <c r="H746" i="1" s="1"/>
  <c r="C746" i="1"/>
  <c r="D745" i="1"/>
  <c r="C745" i="1"/>
  <c r="D744" i="1"/>
  <c r="C744" i="1"/>
  <c r="G744" i="1" s="1"/>
  <c r="H743" i="1"/>
  <c r="D743" i="1"/>
  <c r="C743" i="1"/>
  <c r="D742" i="1"/>
  <c r="H742" i="1" s="1"/>
  <c r="C742" i="1"/>
  <c r="D741" i="1"/>
  <c r="C741" i="1"/>
  <c r="D740" i="1"/>
  <c r="C740" i="1"/>
  <c r="G740" i="1" s="1"/>
  <c r="H739" i="1"/>
  <c r="D739" i="1"/>
  <c r="C739" i="1"/>
  <c r="D738" i="1"/>
  <c r="H738" i="1" s="1"/>
  <c r="C738" i="1"/>
  <c r="D737" i="1"/>
  <c r="C737" i="1"/>
  <c r="D736" i="1"/>
  <c r="C736" i="1"/>
  <c r="G736" i="1" s="1"/>
  <c r="H735" i="1"/>
  <c r="D735" i="1"/>
  <c r="C735" i="1"/>
  <c r="D734" i="1"/>
  <c r="H734" i="1" s="1"/>
  <c r="C734" i="1"/>
  <c r="D733" i="1"/>
  <c r="C733" i="1"/>
  <c r="D732" i="1"/>
  <c r="C732" i="1"/>
  <c r="G732" i="1" s="1"/>
  <c r="H731" i="1"/>
  <c r="D731" i="1"/>
  <c r="C731" i="1"/>
  <c r="D730" i="1"/>
  <c r="H730" i="1" s="1"/>
  <c r="C730" i="1"/>
  <c r="D729" i="1"/>
  <c r="C729" i="1"/>
  <c r="D728" i="1"/>
  <c r="C728" i="1"/>
  <c r="H727" i="1"/>
  <c r="D727" i="1"/>
  <c r="C727" i="1"/>
  <c r="D726" i="1"/>
  <c r="H726" i="1" s="1"/>
  <c r="C726" i="1"/>
  <c r="D725" i="1"/>
  <c r="C725" i="1"/>
  <c r="D724" i="1"/>
  <c r="C724" i="1"/>
  <c r="H723" i="1"/>
  <c r="D723" i="1"/>
  <c r="C723" i="1"/>
  <c r="D722" i="1"/>
  <c r="H722" i="1" s="1"/>
  <c r="C722" i="1"/>
  <c r="D721" i="1"/>
  <c r="C721" i="1"/>
  <c r="D720" i="1"/>
  <c r="C720" i="1"/>
  <c r="D719" i="1"/>
  <c r="C719" i="1"/>
  <c r="G719" i="1" s="1"/>
  <c r="D718" i="1"/>
  <c r="C718" i="1"/>
  <c r="H717" i="1"/>
  <c r="D717" i="1"/>
  <c r="C717" i="1"/>
  <c r="G717" i="1" s="1"/>
  <c r="H716" i="1"/>
  <c r="D716" i="1"/>
  <c r="C716" i="1"/>
  <c r="G716" i="1" s="1"/>
  <c r="D715" i="1"/>
  <c r="C715" i="1"/>
  <c r="D714" i="1"/>
  <c r="C714" i="1"/>
  <c r="G714" i="1" s="1"/>
  <c r="H713" i="1"/>
  <c r="D713" i="1"/>
  <c r="C713" i="1"/>
  <c r="G713" i="1" s="1"/>
  <c r="H712" i="1"/>
  <c r="D712" i="1"/>
  <c r="C712" i="1"/>
  <c r="G712" i="1" s="1"/>
  <c r="D711" i="1"/>
  <c r="C711" i="1"/>
  <c r="D710" i="1"/>
  <c r="C710" i="1"/>
  <c r="G710" i="1" s="1"/>
  <c r="H709" i="1"/>
  <c r="D709" i="1"/>
  <c r="C709" i="1"/>
  <c r="G709" i="1" s="1"/>
  <c r="H708" i="1"/>
  <c r="D708" i="1"/>
  <c r="C708" i="1"/>
  <c r="G708" i="1" s="1"/>
  <c r="D707" i="1"/>
  <c r="C707" i="1"/>
  <c r="G707" i="1" s="1"/>
  <c r="D706" i="1"/>
  <c r="C706" i="1"/>
  <c r="G706" i="1" s="1"/>
  <c r="H705" i="1"/>
  <c r="D705" i="1"/>
  <c r="C705" i="1"/>
  <c r="G705" i="1" s="1"/>
  <c r="H704" i="1"/>
  <c r="D704" i="1"/>
  <c r="C704" i="1"/>
  <c r="G704" i="1" s="1"/>
  <c r="D703" i="1"/>
  <c r="C703" i="1"/>
  <c r="G703" i="1" s="1"/>
  <c r="D702" i="1"/>
  <c r="C702" i="1"/>
  <c r="G702" i="1" s="1"/>
  <c r="H701" i="1"/>
  <c r="D701" i="1"/>
  <c r="C701" i="1"/>
  <c r="G701" i="1" s="1"/>
  <c r="H700" i="1"/>
  <c r="D700" i="1"/>
  <c r="C700" i="1"/>
  <c r="G700" i="1" s="1"/>
  <c r="D699" i="1"/>
  <c r="C699" i="1"/>
  <c r="G699" i="1" s="1"/>
  <c r="D698" i="1"/>
  <c r="C698" i="1"/>
  <c r="G698" i="1" s="1"/>
  <c r="H697" i="1"/>
  <c r="D697" i="1"/>
  <c r="C697" i="1"/>
  <c r="G697" i="1" s="1"/>
  <c r="H696" i="1"/>
  <c r="D696" i="1"/>
  <c r="C696" i="1"/>
  <c r="G696" i="1" s="1"/>
  <c r="D695" i="1"/>
  <c r="C695" i="1"/>
  <c r="G695" i="1" s="1"/>
  <c r="D694" i="1"/>
  <c r="C694" i="1"/>
  <c r="G694" i="1" s="1"/>
  <c r="H693" i="1"/>
  <c r="D693" i="1"/>
  <c r="C693" i="1"/>
  <c r="G693" i="1" s="1"/>
  <c r="H692" i="1"/>
  <c r="D692" i="1"/>
  <c r="C692" i="1"/>
  <c r="G692" i="1" s="1"/>
  <c r="D691" i="1"/>
  <c r="C691" i="1"/>
  <c r="G691" i="1" s="1"/>
  <c r="D690" i="1"/>
  <c r="C690" i="1"/>
  <c r="G690" i="1" s="1"/>
  <c r="H689" i="1"/>
  <c r="D689" i="1"/>
  <c r="C689" i="1"/>
  <c r="G689" i="1" s="1"/>
  <c r="H688" i="1"/>
  <c r="D688" i="1"/>
  <c r="C688" i="1"/>
  <c r="G688" i="1" s="1"/>
  <c r="D687" i="1"/>
  <c r="C687" i="1"/>
  <c r="G687" i="1" s="1"/>
  <c r="D686" i="1"/>
  <c r="C686" i="1"/>
  <c r="G686" i="1" s="1"/>
  <c r="H685" i="1"/>
  <c r="D685" i="1"/>
  <c r="C685" i="1"/>
  <c r="G685" i="1" s="1"/>
  <c r="H684" i="1"/>
  <c r="D684" i="1"/>
  <c r="C684" i="1"/>
  <c r="G684" i="1" s="1"/>
  <c r="D683" i="1"/>
  <c r="C683" i="1"/>
  <c r="G683" i="1" s="1"/>
  <c r="D682" i="1"/>
  <c r="C682" i="1"/>
  <c r="G682" i="1" s="1"/>
  <c r="H681" i="1"/>
  <c r="D681" i="1"/>
  <c r="C681" i="1"/>
  <c r="G681" i="1" s="1"/>
  <c r="H680" i="1"/>
  <c r="D680" i="1"/>
  <c r="C680" i="1"/>
  <c r="G680" i="1" s="1"/>
  <c r="D679" i="1"/>
  <c r="C679" i="1"/>
  <c r="G679" i="1" s="1"/>
  <c r="D678" i="1"/>
  <c r="C678" i="1"/>
  <c r="G678" i="1" s="1"/>
  <c r="H677" i="1"/>
  <c r="D677" i="1"/>
  <c r="C677" i="1"/>
  <c r="G677" i="1" s="1"/>
  <c r="H676" i="1"/>
  <c r="D676" i="1"/>
  <c r="C676" i="1"/>
  <c r="G676" i="1" s="1"/>
  <c r="D675" i="1"/>
  <c r="C675" i="1"/>
  <c r="G675" i="1" s="1"/>
  <c r="D674" i="1"/>
  <c r="C674" i="1"/>
  <c r="G674" i="1" s="1"/>
  <c r="H673" i="1"/>
  <c r="D673" i="1"/>
  <c r="C673" i="1"/>
  <c r="G673" i="1" s="1"/>
  <c r="H672" i="1"/>
  <c r="D672" i="1"/>
  <c r="C672" i="1"/>
  <c r="G672" i="1" s="1"/>
  <c r="D671" i="1"/>
  <c r="C671" i="1"/>
  <c r="G671" i="1" s="1"/>
  <c r="D670" i="1"/>
  <c r="C670" i="1"/>
  <c r="G670" i="1" s="1"/>
  <c r="H669" i="1"/>
  <c r="D669" i="1"/>
  <c r="C669" i="1"/>
  <c r="G669" i="1" s="1"/>
  <c r="H668" i="1"/>
  <c r="D668" i="1"/>
  <c r="C668" i="1"/>
  <c r="G668" i="1" s="1"/>
  <c r="D667" i="1"/>
  <c r="C667" i="1"/>
  <c r="D666" i="1"/>
  <c r="C666" i="1"/>
  <c r="G666" i="1" s="1"/>
  <c r="H665" i="1"/>
  <c r="D665" i="1"/>
  <c r="C665" i="1"/>
  <c r="G665" i="1" s="1"/>
  <c r="H664" i="1"/>
  <c r="D664" i="1"/>
  <c r="C664" i="1"/>
  <c r="G664" i="1" s="1"/>
  <c r="D663" i="1"/>
  <c r="C663" i="1"/>
  <c r="G663" i="1" s="1"/>
  <c r="D662" i="1"/>
  <c r="C662" i="1"/>
  <c r="G662" i="1" s="1"/>
  <c r="H661" i="1"/>
  <c r="D661" i="1"/>
  <c r="C661" i="1"/>
  <c r="G661" i="1" s="1"/>
  <c r="H660" i="1"/>
  <c r="D660" i="1"/>
  <c r="C660" i="1"/>
  <c r="G660" i="1" s="1"/>
  <c r="D659" i="1"/>
  <c r="C659" i="1"/>
  <c r="D658" i="1"/>
  <c r="C658" i="1"/>
  <c r="G658" i="1" s="1"/>
  <c r="H657" i="1"/>
  <c r="D657" i="1"/>
  <c r="C657" i="1"/>
  <c r="G657" i="1" s="1"/>
  <c r="H656" i="1"/>
  <c r="D656" i="1"/>
  <c r="C656" i="1"/>
  <c r="G656" i="1" s="1"/>
  <c r="D655" i="1"/>
  <c r="C655" i="1"/>
  <c r="D654" i="1"/>
  <c r="C654" i="1"/>
  <c r="G654" i="1" s="1"/>
  <c r="H653" i="1"/>
  <c r="D653" i="1"/>
  <c r="C653" i="1"/>
  <c r="G653" i="1" s="1"/>
  <c r="H652" i="1"/>
  <c r="D652" i="1"/>
  <c r="C652" i="1"/>
  <c r="G652" i="1" s="1"/>
  <c r="D651" i="1"/>
  <c r="C651" i="1"/>
  <c r="G651" i="1" s="1"/>
  <c r="D650" i="1"/>
  <c r="C650" i="1"/>
  <c r="G650" i="1" s="1"/>
  <c r="H649" i="1"/>
  <c r="D649" i="1"/>
  <c r="C649" i="1"/>
  <c r="G649" i="1" s="1"/>
  <c r="H648" i="1"/>
  <c r="D648" i="1"/>
  <c r="C648" i="1"/>
  <c r="G648" i="1" s="1"/>
  <c r="D647" i="1"/>
  <c r="C647" i="1"/>
  <c r="G647" i="1" s="1"/>
  <c r="D646" i="1"/>
  <c r="C646" i="1"/>
  <c r="G646" i="1" s="1"/>
  <c r="C645" i="1"/>
  <c r="H644" i="1"/>
  <c r="D644" i="1"/>
  <c r="C644" i="1"/>
  <c r="G644" i="1" s="1"/>
  <c r="D643" i="1"/>
  <c r="C643" i="1"/>
  <c r="D642" i="1"/>
  <c r="C642" i="1"/>
  <c r="H641" i="1"/>
  <c r="D641" i="1"/>
  <c r="C641" i="1"/>
  <c r="G641" i="1" s="1"/>
  <c r="D632" i="1"/>
  <c r="C632" i="1"/>
  <c r="G632" i="1" s="1"/>
  <c r="H631" i="1"/>
  <c r="D631" i="1"/>
  <c r="C631" i="1"/>
  <c r="G631" i="1" s="1"/>
  <c r="H628" i="1"/>
  <c r="D628" i="1"/>
  <c r="C628" i="1"/>
  <c r="G628" i="1" s="1"/>
  <c r="D627" i="1"/>
  <c r="C627" i="1"/>
  <c r="G627" i="1" s="1"/>
  <c r="D626" i="1"/>
  <c r="C626" i="1"/>
  <c r="G626" i="1" s="1"/>
  <c r="H625" i="1"/>
  <c r="D625" i="1"/>
  <c r="C625" i="1"/>
  <c r="G625" i="1" s="1"/>
  <c r="H624" i="1"/>
  <c r="D624" i="1"/>
  <c r="C624" i="1"/>
  <c r="G624" i="1" s="1"/>
  <c r="D623" i="1"/>
  <c r="C623" i="1"/>
  <c r="G623" i="1" s="1"/>
  <c r="D622" i="1"/>
  <c r="C622" i="1"/>
  <c r="G622" i="1" s="1"/>
  <c r="H621" i="1"/>
  <c r="D621" i="1"/>
  <c r="C621" i="1"/>
  <c r="G621" i="1" s="1"/>
  <c r="H620" i="1"/>
  <c r="D620" i="1"/>
  <c r="C620" i="1"/>
  <c r="G620" i="1" s="1"/>
  <c r="D619" i="1"/>
  <c r="D618" i="1"/>
  <c r="C618" i="1"/>
  <c r="G618" i="1" s="1"/>
  <c r="H617" i="1"/>
  <c r="D617" i="1"/>
  <c r="C617" i="1"/>
  <c r="G617" i="1" s="1"/>
  <c r="H616" i="1"/>
  <c r="D616" i="1"/>
  <c r="C616" i="1"/>
  <c r="G616" i="1" s="1"/>
  <c r="D615" i="1"/>
  <c r="C615" i="1"/>
  <c r="G615" i="1" s="1"/>
  <c r="D614" i="1"/>
  <c r="C614" i="1"/>
  <c r="G614" i="1" s="1"/>
  <c r="H613" i="1"/>
  <c r="D613" i="1"/>
  <c r="C613" i="1"/>
  <c r="G613" i="1" s="1"/>
  <c r="H612" i="1"/>
  <c r="D612" i="1"/>
  <c r="C612" i="1"/>
  <c r="G612" i="1" s="1"/>
  <c r="D611" i="1"/>
  <c r="C611" i="1"/>
  <c r="G611" i="1" s="1"/>
  <c r="D610" i="1"/>
  <c r="C610" i="1"/>
  <c r="G610" i="1" s="1"/>
  <c r="H609" i="1"/>
  <c r="D609" i="1"/>
  <c r="C609" i="1"/>
  <c r="G609" i="1" s="1"/>
  <c r="H608" i="1"/>
  <c r="D608" i="1"/>
  <c r="C608" i="1"/>
  <c r="G608" i="1" s="1"/>
  <c r="D607" i="1"/>
  <c r="C607" i="1"/>
  <c r="G607" i="1" s="1"/>
  <c r="D606" i="1"/>
  <c r="C606" i="1"/>
  <c r="G606" i="1" s="1"/>
  <c r="H605" i="1"/>
  <c r="D605" i="1"/>
  <c r="C605" i="1"/>
  <c r="G605" i="1" s="1"/>
  <c r="H604" i="1"/>
  <c r="D604" i="1"/>
  <c r="C604" i="1"/>
  <c r="G604" i="1" s="1"/>
  <c r="D603" i="1"/>
  <c r="C603" i="1"/>
  <c r="G603" i="1" s="1"/>
  <c r="D602" i="1"/>
  <c r="C602" i="1"/>
  <c r="G602" i="1" s="1"/>
  <c r="H601" i="1"/>
  <c r="D601" i="1"/>
  <c r="C601" i="1"/>
  <c r="G601" i="1" s="1"/>
  <c r="H600" i="1"/>
  <c r="D600" i="1"/>
  <c r="C600" i="1"/>
  <c r="G600" i="1" s="1"/>
  <c r="D599" i="1"/>
  <c r="C599" i="1"/>
  <c r="G599" i="1" s="1"/>
  <c r="D598" i="1"/>
  <c r="C598" i="1"/>
  <c r="G598" i="1" s="1"/>
  <c r="H597" i="1"/>
  <c r="D597" i="1"/>
  <c r="C597" i="1"/>
  <c r="G597" i="1" s="1"/>
  <c r="H596" i="1"/>
  <c r="D596" i="1"/>
  <c r="C596" i="1"/>
  <c r="G596" i="1" s="1"/>
  <c r="D595" i="1"/>
  <c r="C595" i="1"/>
  <c r="G595" i="1" s="1"/>
  <c r="D594" i="1"/>
  <c r="C594" i="1"/>
  <c r="G594" i="1" s="1"/>
  <c r="H593" i="1"/>
  <c r="D593" i="1"/>
  <c r="C593" i="1"/>
  <c r="G593" i="1" s="1"/>
  <c r="H592" i="1"/>
  <c r="D592" i="1"/>
  <c r="C592" i="1"/>
  <c r="G592" i="1" s="1"/>
  <c r="D591" i="1"/>
  <c r="C591" i="1"/>
  <c r="G591" i="1" s="1"/>
  <c r="D590" i="1"/>
  <c r="C590" i="1"/>
  <c r="G590" i="1" s="1"/>
  <c r="H589" i="1"/>
  <c r="D589" i="1"/>
  <c r="C589" i="1"/>
  <c r="G589" i="1" s="1"/>
  <c r="H588" i="1"/>
  <c r="D588" i="1"/>
  <c r="C588" i="1"/>
  <c r="G588" i="1" s="1"/>
  <c r="H586" i="1"/>
  <c r="D586" i="1"/>
  <c r="C586" i="1"/>
  <c r="G586" i="1" s="1"/>
  <c r="H585" i="1"/>
  <c r="D585" i="1"/>
  <c r="C585" i="1"/>
  <c r="G585" i="1" s="1"/>
  <c r="D584" i="1"/>
  <c r="C584" i="1"/>
  <c r="G584" i="1" s="1"/>
  <c r="D583" i="1"/>
  <c r="C583" i="1"/>
  <c r="G583" i="1" s="1"/>
  <c r="H582" i="1"/>
  <c r="D582" i="1"/>
  <c r="C582" i="1"/>
  <c r="G582" i="1" s="1"/>
  <c r="H581" i="1"/>
  <c r="D581" i="1"/>
  <c r="C581" i="1"/>
  <c r="G581" i="1" s="1"/>
  <c r="D580" i="1"/>
  <c r="C580" i="1"/>
  <c r="G580" i="1" s="1"/>
  <c r="D579" i="1"/>
  <c r="C579" i="1"/>
  <c r="G579" i="1" s="1"/>
  <c r="H578" i="1"/>
  <c r="D578" i="1"/>
  <c r="C578" i="1"/>
  <c r="G578" i="1" s="1"/>
  <c r="H577" i="1"/>
  <c r="D577" i="1"/>
  <c r="C577" i="1"/>
  <c r="G577" i="1" s="1"/>
  <c r="D576" i="1"/>
  <c r="C576" i="1"/>
  <c r="G576" i="1" s="1"/>
  <c r="D575" i="1"/>
  <c r="C575" i="1"/>
  <c r="G575" i="1" s="1"/>
  <c r="C574" i="1"/>
  <c r="D573" i="1"/>
  <c r="C573" i="1"/>
  <c r="G573" i="1" s="1"/>
  <c r="D572" i="1"/>
  <c r="C572" i="1"/>
  <c r="G572" i="1" s="1"/>
  <c r="H571" i="1"/>
  <c r="D571" i="1"/>
  <c r="C571" i="1"/>
  <c r="G571" i="1" s="1"/>
  <c r="H570" i="1"/>
  <c r="D570" i="1"/>
  <c r="C570" i="1"/>
  <c r="G570" i="1" s="1"/>
  <c r="D569" i="1"/>
  <c r="C569" i="1"/>
  <c r="G569" i="1" s="1"/>
  <c r="D568" i="1"/>
  <c r="C568" i="1"/>
  <c r="G568" i="1" s="1"/>
  <c r="H567" i="1"/>
  <c r="D567" i="1"/>
  <c r="C567" i="1"/>
  <c r="G567" i="1" s="1"/>
  <c r="H566" i="1"/>
  <c r="D566" i="1"/>
  <c r="C566" i="1"/>
  <c r="G566" i="1" s="1"/>
  <c r="D565" i="1"/>
  <c r="C565" i="1"/>
  <c r="G565" i="1" s="1"/>
  <c r="D564" i="1"/>
  <c r="C564" i="1"/>
  <c r="G564" i="1" s="1"/>
  <c r="H563" i="1"/>
  <c r="D563" i="1"/>
  <c r="C563" i="1"/>
  <c r="G563" i="1" s="1"/>
  <c r="H562" i="1"/>
  <c r="D562" i="1"/>
  <c r="C562" i="1"/>
  <c r="G562" i="1" s="1"/>
  <c r="D561" i="1"/>
  <c r="D560" i="1"/>
  <c r="C560" i="1"/>
  <c r="G560" i="1" s="1"/>
  <c r="H559" i="1"/>
  <c r="D559" i="1"/>
  <c r="C559" i="1"/>
  <c r="G559" i="1" s="1"/>
  <c r="H558" i="1"/>
  <c r="D558" i="1"/>
  <c r="C558" i="1"/>
  <c r="G558" i="1" s="1"/>
  <c r="D557" i="1"/>
  <c r="C557" i="1"/>
  <c r="G557" i="1" s="1"/>
  <c r="D556" i="1"/>
  <c r="C556" i="1"/>
  <c r="G556" i="1" s="1"/>
  <c r="H555" i="1"/>
  <c r="D555" i="1"/>
  <c r="C555" i="1"/>
  <c r="G555" i="1" s="1"/>
  <c r="H554" i="1"/>
  <c r="D554" i="1"/>
  <c r="C554" i="1"/>
  <c r="G554" i="1" s="1"/>
  <c r="D553" i="1"/>
  <c r="C553" i="1"/>
  <c r="G553" i="1" s="1"/>
  <c r="D552" i="1"/>
  <c r="C552" i="1"/>
  <c r="G552" i="1" s="1"/>
  <c r="H551" i="1"/>
  <c r="D551" i="1"/>
  <c r="C551" i="1"/>
  <c r="G551" i="1" s="1"/>
  <c r="H550" i="1"/>
  <c r="D550" i="1"/>
  <c r="C550" i="1"/>
  <c r="G550" i="1" s="1"/>
  <c r="D549" i="1"/>
  <c r="C549" i="1"/>
  <c r="G549" i="1" s="1"/>
  <c r="D548" i="1"/>
  <c r="C548" i="1"/>
  <c r="G548" i="1" s="1"/>
  <c r="H547" i="1"/>
  <c r="D547" i="1"/>
  <c r="C547" i="1"/>
  <c r="G547" i="1" s="1"/>
  <c r="H546" i="1"/>
  <c r="D546" i="1"/>
  <c r="C546" i="1"/>
  <c r="G546" i="1" s="1"/>
  <c r="D545" i="1"/>
  <c r="C545" i="1"/>
  <c r="G545" i="1" s="1"/>
  <c r="D544" i="1"/>
  <c r="C544" i="1"/>
  <c r="G544" i="1" s="1"/>
  <c r="H543" i="1"/>
  <c r="D543" i="1"/>
  <c r="C543" i="1"/>
  <c r="G543" i="1" s="1"/>
  <c r="H542" i="1"/>
  <c r="D542" i="1"/>
  <c r="C542" i="1"/>
  <c r="G542" i="1" s="1"/>
  <c r="D541" i="1"/>
  <c r="C541" i="1"/>
  <c r="G541" i="1" s="1"/>
  <c r="D540" i="1"/>
  <c r="C540" i="1"/>
  <c r="G540" i="1" s="1"/>
  <c r="H539" i="1"/>
  <c r="D539" i="1"/>
  <c r="C539" i="1"/>
  <c r="G539" i="1" s="1"/>
  <c r="H538" i="1"/>
  <c r="D538" i="1"/>
  <c r="C538" i="1"/>
  <c r="G538" i="1" s="1"/>
  <c r="D537" i="1"/>
  <c r="C537" i="1"/>
  <c r="G537" i="1" s="1"/>
  <c r="D536" i="1"/>
  <c r="C536" i="1"/>
  <c r="G536" i="1" s="1"/>
  <c r="H535" i="1"/>
  <c r="D535" i="1"/>
  <c r="C535" i="1"/>
  <c r="G535" i="1" s="1"/>
  <c r="H534" i="1"/>
  <c r="D534" i="1"/>
  <c r="C534" i="1"/>
  <c r="G534" i="1" s="1"/>
  <c r="D533" i="1"/>
  <c r="C533" i="1"/>
  <c r="G533" i="1" s="1"/>
  <c r="D532" i="1"/>
  <c r="C532" i="1"/>
  <c r="G532" i="1" s="1"/>
  <c r="H531" i="1"/>
  <c r="D531" i="1"/>
  <c r="C531" i="1"/>
  <c r="G531" i="1" s="1"/>
  <c r="H530" i="1"/>
  <c r="D530" i="1"/>
  <c r="C530" i="1"/>
  <c r="G530" i="1" s="1"/>
  <c r="D529" i="1"/>
  <c r="C529" i="1"/>
  <c r="G529" i="1" s="1"/>
  <c r="D528" i="1"/>
  <c r="C528" i="1"/>
  <c r="G528" i="1" s="1"/>
  <c r="H527" i="1"/>
  <c r="D527" i="1"/>
  <c r="C527" i="1"/>
  <c r="G527" i="1" s="1"/>
  <c r="H526" i="1"/>
  <c r="D526" i="1"/>
  <c r="C526" i="1"/>
  <c r="G526" i="1" s="1"/>
  <c r="D525" i="1"/>
  <c r="C525" i="1"/>
  <c r="G525" i="1" s="1"/>
  <c r="D524" i="1"/>
  <c r="C524" i="1"/>
  <c r="G524" i="1" s="1"/>
  <c r="H521" i="1"/>
  <c r="D521" i="1"/>
  <c r="C521" i="1"/>
  <c r="G521" i="1" s="1"/>
  <c r="H520" i="1"/>
  <c r="D520" i="1"/>
  <c r="C520" i="1"/>
  <c r="G520" i="1" s="1"/>
  <c r="D519" i="1"/>
  <c r="C519" i="1"/>
  <c r="G519" i="1" s="1"/>
  <c r="D518" i="1"/>
  <c r="C518" i="1"/>
  <c r="G518" i="1" s="1"/>
  <c r="H517" i="1"/>
  <c r="D517" i="1"/>
  <c r="C517" i="1"/>
  <c r="G517" i="1" s="1"/>
  <c r="H516" i="1"/>
  <c r="D516" i="1"/>
  <c r="C516" i="1"/>
  <c r="G516" i="1" s="1"/>
  <c r="D515" i="1"/>
  <c r="C515" i="1"/>
  <c r="G515" i="1" s="1"/>
  <c r="D514" i="1"/>
  <c r="C514" i="1"/>
  <c r="G514" i="1" s="1"/>
  <c r="H513" i="1"/>
  <c r="D513" i="1"/>
  <c r="C513" i="1"/>
  <c r="G513" i="1" s="1"/>
  <c r="H512" i="1"/>
  <c r="D512" i="1"/>
  <c r="C512" i="1"/>
  <c r="G512" i="1" s="1"/>
  <c r="D511" i="1"/>
  <c r="C511" i="1"/>
  <c r="G511" i="1" s="1"/>
  <c r="D510" i="1"/>
  <c r="C510" i="1"/>
  <c r="G510" i="1" s="1"/>
  <c r="D509" i="1"/>
  <c r="H508" i="1"/>
  <c r="D508" i="1"/>
  <c r="C508" i="1"/>
  <c r="G508" i="1" s="1"/>
  <c r="D507" i="1"/>
  <c r="C507" i="1"/>
  <c r="G507" i="1" s="1"/>
  <c r="D506" i="1"/>
  <c r="C506" i="1"/>
  <c r="G506" i="1" s="1"/>
  <c r="H505" i="1"/>
  <c r="D505" i="1"/>
  <c r="C505" i="1"/>
  <c r="G505" i="1" s="1"/>
  <c r="H504" i="1"/>
  <c r="D504" i="1"/>
  <c r="C504" i="1"/>
  <c r="G504" i="1" s="1"/>
  <c r="D503" i="1"/>
  <c r="C503" i="1"/>
  <c r="G503" i="1" s="1"/>
  <c r="D502" i="1"/>
  <c r="C502" i="1"/>
  <c r="G502" i="1" s="1"/>
  <c r="H501" i="1"/>
  <c r="D501" i="1"/>
  <c r="C501" i="1"/>
  <c r="G501" i="1" s="1"/>
  <c r="H500" i="1"/>
  <c r="D500" i="1"/>
  <c r="C500" i="1"/>
  <c r="G500" i="1" s="1"/>
  <c r="D499" i="1"/>
  <c r="C499" i="1"/>
  <c r="G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C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D413" i="1"/>
  <c r="G413" i="1" s="1"/>
  <c r="C413" i="1"/>
  <c r="C412" i="1"/>
  <c r="D411" i="1"/>
  <c r="H406" i="1"/>
  <c r="D406" i="1"/>
  <c r="G406" i="1" s="1"/>
  <c r="C406" i="1"/>
  <c r="H405" i="1"/>
  <c r="G405" i="1"/>
  <c r="D405" i="1"/>
  <c r="C405" i="1"/>
  <c r="D404" i="1"/>
  <c r="H404" i="1" s="1"/>
  <c r="C404" i="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D364" i="1"/>
  <c r="H364" i="1" s="1"/>
  <c r="C364" i="1"/>
  <c r="H363" i="1"/>
  <c r="D363" i="1"/>
  <c r="C363" i="1"/>
  <c r="G363" i="1" s="1"/>
  <c r="H362" i="1"/>
  <c r="D362" i="1"/>
  <c r="C362" i="1"/>
  <c r="G362" i="1" s="1"/>
  <c r="H361" i="1"/>
  <c r="D361" i="1"/>
  <c r="C361" i="1"/>
  <c r="H360" i="1"/>
  <c r="D360" i="1"/>
  <c r="C360" i="1"/>
  <c r="G360" i="1" s="1"/>
  <c r="H359" i="1"/>
  <c r="D359" i="1"/>
  <c r="C359" i="1"/>
  <c r="G359" i="1" s="1"/>
  <c r="C358" i="1"/>
  <c r="H357" i="1"/>
  <c r="D357" i="1"/>
  <c r="G357" i="1" s="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H348" i="1" s="1"/>
  <c r="C348" i="1"/>
  <c r="D347" i="1"/>
  <c r="H347" i="1" s="1"/>
  <c r="C347" i="1"/>
  <c r="D346" i="1"/>
  <c r="H346" i="1" s="1"/>
  <c r="C346"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2" i="1"/>
  <c r="C292" i="1"/>
  <c r="H292" i="1" s="1"/>
  <c r="D291" i="1"/>
  <c r="C291" i="1"/>
  <c r="H291" i="1" s="1"/>
  <c r="D290" i="1"/>
  <c r="C290" i="1"/>
  <c r="D289" i="1"/>
  <c r="C289" i="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8" i="1"/>
  <c r="C258" i="1"/>
  <c r="H258" i="1" s="1"/>
  <c r="D257" i="1"/>
  <c r="C257" i="1"/>
  <c r="D256" i="1"/>
  <c r="C256" i="1"/>
  <c r="D255" i="1"/>
  <c r="C255" i="1"/>
  <c r="H255" i="1" s="1"/>
  <c r="D254" i="1"/>
  <c r="C254" i="1"/>
  <c r="H254" i="1" s="1"/>
  <c r="D253" i="1"/>
  <c r="C253" i="1"/>
  <c r="H253" i="1" s="1"/>
  <c r="D252" i="1"/>
  <c r="C252" i="1"/>
  <c r="H252" i="1" s="1"/>
  <c r="D251" i="1"/>
  <c r="C251" i="1"/>
  <c r="H251" i="1" s="1"/>
  <c r="D250" i="1"/>
  <c r="C250" i="1"/>
  <c r="H250" i="1" s="1"/>
  <c r="D249" i="1"/>
  <c r="C249" i="1"/>
  <c r="H249"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H187" i="1" s="1"/>
  <c r="D186" i="1"/>
  <c r="C186" i="1"/>
  <c r="D185" i="1"/>
  <c r="C185" i="1"/>
  <c r="H185" i="1" s="1"/>
  <c r="D184" i="1"/>
  <c r="C184" i="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D174" i="1"/>
  <c r="C174" i="1"/>
  <c r="H174" i="1" s="1"/>
  <c r="D173" i="1"/>
  <c r="C173" i="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C159"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D88" i="1"/>
  <c r="C88" i="1"/>
  <c r="H88" i="1" s="1"/>
  <c r="D87" i="1"/>
  <c r="C87" i="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D22" i="1"/>
  <c r="C22" i="1"/>
  <c r="H22" i="1" s="1"/>
  <c r="D21" i="1"/>
  <c r="C21" i="1"/>
  <c r="H21" i="1" s="1"/>
  <c r="D20" i="1"/>
  <c r="C20" i="1"/>
  <c r="H20" i="1" s="1"/>
  <c r="D19" i="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2" i="9" l="1"/>
  <c r="B32" i="9" s="1"/>
  <c r="E300" i="9"/>
  <c r="B300" i="9" s="1"/>
  <c r="E293" i="9"/>
  <c r="B293" i="9" s="1"/>
  <c r="F215" i="9"/>
  <c r="E286" i="9"/>
  <c r="B286" i="9" s="1"/>
  <c r="C1454" i="1"/>
  <c r="H1454" i="1"/>
  <c r="E5" i="7"/>
  <c r="C1453" i="1"/>
  <c r="H1453" i="1" s="1"/>
  <c r="H30" i="3"/>
  <c r="G1454" i="1"/>
  <c r="D5" i="7"/>
  <c r="C1436" i="1" s="1"/>
  <c r="F130" i="6"/>
  <c r="D1408" i="1"/>
  <c r="I27" i="3"/>
  <c r="F118" i="6"/>
  <c r="F89" i="6"/>
  <c r="E35" i="6"/>
  <c r="F43" i="6"/>
  <c r="F28" i="6"/>
  <c r="F6" i="6"/>
  <c r="E141" i="6"/>
  <c r="I24" i="3"/>
  <c r="D1299" i="1"/>
  <c r="B215" i="9"/>
  <c r="E285" i="9"/>
  <c r="B285" i="9" s="1"/>
  <c r="E27" i="9"/>
  <c r="B27" i="9" s="1"/>
  <c r="F217" i="9"/>
  <c r="B217" i="9" s="1"/>
  <c r="E292" i="9"/>
  <c r="B292" i="9" s="1"/>
  <c r="G1509" i="1"/>
  <c r="G1507" i="1"/>
  <c r="G1487" i="1"/>
  <c r="G1503" i="1"/>
  <c r="G1501" i="1"/>
  <c r="G1499" i="1"/>
  <c r="G1485" i="1"/>
  <c r="G1502" i="1"/>
  <c r="G1483" i="1"/>
  <c r="F134" i="5"/>
  <c r="G1242" i="1"/>
  <c r="E283" i="9"/>
  <c r="E245" i="5"/>
  <c r="D1222" i="1" s="1"/>
  <c r="H1222" i="1" s="1"/>
  <c r="E282" i="9"/>
  <c r="B282" i="9" s="1"/>
  <c r="F246" i="5"/>
  <c r="G1218" i="1"/>
  <c r="E238" i="5"/>
  <c r="D1216" i="1"/>
  <c r="H1216" i="1" s="1"/>
  <c r="H1124" i="1"/>
  <c r="F146" i="5"/>
  <c r="E290" i="9"/>
  <c r="B290" i="9" s="1"/>
  <c r="D997" i="1"/>
  <c r="D991" i="1"/>
  <c r="E12" i="5"/>
  <c r="D990" i="1" s="1"/>
  <c r="F153" i="4"/>
  <c r="C149" i="1"/>
  <c r="H149" i="1" s="1"/>
  <c r="F152" i="4"/>
  <c r="D644" i="4"/>
  <c r="H411" i="1"/>
  <c r="F644" i="4"/>
  <c r="C638" i="1"/>
  <c r="H638" i="1" s="1"/>
  <c r="D643" i="4"/>
  <c r="C637" i="1" s="1"/>
  <c r="F417" i="4"/>
  <c r="H289" i="1"/>
  <c r="G752" i="1"/>
  <c r="G718" i="1"/>
  <c r="G715" i="1"/>
  <c r="G711" i="1"/>
  <c r="G667" i="1"/>
  <c r="G659" i="1"/>
  <c r="G655" i="1"/>
  <c r="B275" i="9"/>
  <c r="G643" i="1"/>
  <c r="F652" i="4"/>
  <c r="G645" i="1"/>
  <c r="G642" i="1"/>
  <c r="G404" i="1"/>
  <c r="G364" i="1"/>
  <c r="G361" i="1"/>
  <c r="G346" i="1"/>
  <c r="G347" i="1"/>
  <c r="G348" i="1"/>
  <c r="E299" i="4"/>
  <c r="D294" i="1" s="1"/>
  <c r="H290" i="1"/>
  <c r="G411" i="1"/>
  <c r="E643" i="4"/>
  <c r="D637" i="1" s="1"/>
  <c r="H637" i="1" s="1"/>
  <c r="D412" i="1"/>
  <c r="E70" i="9"/>
  <c r="B70" i="9" s="1"/>
  <c r="F226" i="9"/>
  <c r="H257" i="1"/>
  <c r="E69" i="9"/>
  <c r="B69" i="9" s="1"/>
  <c r="H256" i="1"/>
  <c r="F236" i="4"/>
  <c r="E58" i="9"/>
  <c r="B58" i="9" s="1"/>
  <c r="H215" i="1"/>
  <c r="H184" i="1"/>
  <c r="H186" i="1"/>
  <c r="B223" i="9"/>
  <c r="E47" i="9"/>
  <c r="B47" i="9" s="1"/>
  <c r="F188" i="4"/>
  <c r="F222" i="9"/>
  <c r="F221" i="9"/>
  <c r="B221" i="9" s="1"/>
  <c r="F220" i="9"/>
  <c r="B220" i="9" s="1"/>
  <c r="H173" i="1"/>
  <c r="H175" i="1"/>
  <c r="E163" i="4"/>
  <c r="D159" i="1" s="1"/>
  <c r="H159" i="1" s="1"/>
  <c r="B218" i="9"/>
  <c r="F120" i="4"/>
  <c r="H87" i="1"/>
  <c r="H89" i="1"/>
  <c r="F83" i="4"/>
  <c r="F62" i="4"/>
  <c r="E7" i="4"/>
  <c r="D3" i="1" s="1"/>
  <c r="H19" i="1"/>
  <c r="H23" i="1"/>
  <c r="G737" i="1"/>
  <c r="H737" i="1"/>
  <c r="G753" i="1"/>
  <c r="H753" i="1"/>
  <c r="J1477" i="1"/>
  <c r="G1477" i="1"/>
  <c r="J1479" i="1"/>
  <c r="G1479" i="1"/>
  <c r="H1497" i="1"/>
  <c r="G1497" i="1"/>
  <c r="H1530" i="1"/>
  <c r="G1530" i="1"/>
  <c r="H1535" i="1"/>
  <c r="G1535" i="1"/>
  <c r="H1546" i="1"/>
  <c r="G1546" i="1"/>
  <c r="H1551" i="1"/>
  <c r="G1551" i="1"/>
  <c r="H1567" i="1"/>
  <c r="G1567" i="1"/>
  <c r="G721" i="1"/>
  <c r="H721" i="1"/>
  <c r="G724" i="1"/>
  <c r="H724" i="1"/>
  <c r="G729" i="1"/>
  <c r="H729" i="1"/>
  <c r="G741" i="1"/>
  <c r="H741" i="1"/>
  <c r="G757" i="1"/>
  <c r="H757" i="1"/>
  <c r="G765" i="1"/>
  <c r="H765" i="1"/>
  <c r="G773" i="1"/>
  <c r="H773" i="1"/>
  <c r="G781" i="1"/>
  <c r="H781" i="1"/>
  <c r="G789" i="1"/>
  <c r="H789" i="1"/>
  <c r="G797" i="1"/>
  <c r="H797" i="1"/>
  <c r="G805" i="1"/>
  <c r="H805" i="1"/>
  <c r="G813" i="1"/>
  <c r="H813" i="1"/>
  <c r="G821" i="1"/>
  <c r="H821" i="1"/>
  <c r="G829" i="1"/>
  <c r="H829" i="1"/>
  <c r="G837" i="1"/>
  <c r="H837" i="1"/>
  <c r="G845" i="1"/>
  <c r="H845" i="1"/>
  <c r="G853" i="1"/>
  <c r="H853" i="1"/>
  <c r="G861" i="1"/>
  <c r="H861" i="1"/>
  <c r="G869" i="1"/>
  <c r="H869" i="1"/>
  <c r="G877" i="1"/>
  <c r="H877" i="1"/>
  <c r="G885" i="1"/>
  <c r="H885" i="1"/>
  <c r="G893" i="1"/>
  <c r="H893" i="1"/>
  <c r="G901" i="1"/>
  <c r="H901" i="1"/>
  <c r="G909" i="1"/>
  <c r="H909" i="1"/>
  <c r="G917" i="1"/>
  <c r="H917" i="1"/>
  <c r="G925" i="1"/>
  <c r="H925" i="1"/>
  <c r="G933" i="1"/>
  <c r="H933" i="1"/>
  <c r="G941" i="1"/>
  <c r="H941" i="1"/>
  <c r="G949" i="1"/>
  <c r="H949" i="1"/>
  <c r="G957" i="1"/>
  <c r="H957"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G5" i="1"/>
  <c r="G7" i="1"/>
  <c r="G9" i="1"/>
  <c r="G11" i="1"/>
  <c r="G14" i="1"/>
  <c r="G16" i="1"/>
  <c r="G18" i="1"/>
  <c r="G20" i="1"/>
  <c r="G22" i="1"/>
  <c r="G24" i="1"/>
  <c r="G26" i="1"/>
  <c r="G28" i="1"/>
  <c r="G30" i="1"/>
  <c r="G32" i="1"/>
  <c r="G34" i="1"/>
  <c r="G37" i="1"/>
  <c r="G39" i="1"/>
  <c r="G41" i="1"/>
  <c r="G43" i="1"/>
  <c r="G45" i="1"/>
  <c r="G47" i="1"/>
  <c r="G49" i="1"/>
  <c r="G51" i="1"/>
  <c r="G53" i="1"/>
  <c r="G55" i="1"/>
  <c r="G58" i="1"/>
  <c r="G60" i="1"/>
  <c r="G62" i="1"/>
  <c r="G63" i="1"/>
  <c r="G65" i="1"/>
  <c r="G67" i="1"/>
  <c r="G69" i="1"/>
  <c r="G71" i="1"/>
  <c r="G73" i="1"/>
  <c r="G75" i="1"/>
  <c r="G80" i="1"/>
  <c r="G82" i="1"/>
  <c r="G84" i="1"/>
  <c r="G86" i="1"/>
  <c r="G89" i="1"/>
  <c r="G91" i="1"/>
  <c r="G93" i="1"/>
  <c r="G95" i="1"/>
  <c r="G97" i="1"/>
  <c r="G99" i="1"/>
  <c r="G104" i="1"/>
  <c r="G106" i="1"/>
  <c r="G108" i="1"/>
  <c r="G110" i="1"/>
  <c r="G112" i="1"/>
  <c r="G114" i="1"/>
  <c r="G116" i="1"/>
  <c r="G119" i="1"/>
  <c r="G121" i="1"/>
  <c r="G123" i="1"/>
  <c r="G125" i="1"/>
  <c r="G127" i="1"/>
  <c r="G131" i="1"/>
  <c r="G133" i="1"/>
  <c r="G135" i="1"/>
  <c r="G137" i="1"/>
  <c r="G139" i="1"/>
  <c r="G141" i="1"/>
  <c r="G143" i="1"/>
  <c r="G145" i="1"/>
  <c r="G149" i="1"/>
  <c r="G151" i="1"/>
  <c r="G153" i="1"/>
  <c r="G156" i="1"/>
  <c r="G158" i="1"/>
  <c r="G160" i="1"/>
  <c r="G162" i="1"/>
  <c r="G164" i="1"/>
  <c r="G166" i="1"/>
  <c r="G168" i="1"/>
  <c r="G170" i="1"/>
  <c r="G172" i="1"/>
  <c r="G174" i="1"/>
  <c r="G176" i="1"/>
  <c r="G178" i="1"/>
  <c r="G180" i="1"/>
  <c r="G182" i="1"/>
  <c r="G184" i="1"/>
  <c r="G186" i="1"/>
  <c r="G188" i="1"/>
  <c r="G191" i="1"/>
  <c r="G193" i="1"/>
  <c r="G195" i="1"/>
  <c r="G197" i="1"/>
  <c r="G199" i="1"/>
  <c r="G201" i="1"/>
  <c r="G203" i="1"/>
  <c r="G205" i="1"/>
  <c r="G207" i="1"/>
  <c r="G209" i="1"/>
  <c r="G214" i="1"/>
  <c r="G216" i="1"/>
  <c r="G218" i="1"/>
  <c r="G221" i="1"/>
  <c r="G223" i="1"/>
  <c r="G225" i="1"/>
  <c r="G227" i="1"/>
  <c r="G229" i="1"/>
  <c r="G231" i="1"/>
  <c r="G233" i="1"/>
  <c r="G234" i="1"/>
  <c r="G236" i="1"/>
  <c r="G238" i="1"/>
  <c r="G240" i="1"/>
  <c r="G242" i="1"/>
  <c r="G244" i="1"/>
  <c r="G246" i="1"/>
  <c r="G249" i="1"/>
  <c r="G251" i="1"/>
  <c r="G253" i="1"/>
  <c r="G255" i="1"/>
  <c r="G257" i="1"/>
  <c r="G261" i="1"/>
  <c r="G264" i="1"/>
  <c r="G266" i="1"/>
  <c r="G267" i="1"/>
  <c r="G269" i="1"/>
  <c r="G271" i="1"/>
  <c r="G273" i="1"/>
  <c r="G275" i="1"/>
  <c r="G278" i="1"/>
  <c r="G280" i="1"/>
  <c r="G282" i="1"/>
  <c r="G283" i="1"/>
  <c r="G291" i="1"/>
  <c r="G295" i="1"/>
  <c r="G297" i="1"/>
  <c r="G299" i="1"/>
  <c r="G301" i="1"/>
  <c r="G303" i="1"/>
  <c r="G305"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H499" i="1"/>
  <c r="H503" i="1"/>
  <c r="H507" i="1"/>
  <c r="H511" i="1"/>
  <c r="H515" i="1"/>
  <c r="H519" i="1"/>
  <c r="H525" i="1"/>
  <c r="H529" i="1"/>
  <c r="H533" i="1"/>
  <c r="H537" i="1"/>
  <c r="H541" i="1"/>
  <c r="H545" i="1"/>
  <c r="H549" i="1"/>
  <c r="H553" i="1"/>
  <c r="H557" i="1"/>
  <c r="H565" i="1"/>
  <c r="H569" i="1"/>
  <c r="H573" i="1"/>
  <c r="H576" i="1"/>
  <c r="H580" i="1"/>
  <c r="H584" i="1"/>
  <c r="H591" i="1"/>
  <c r="H595" i="1"/>
  <c r="H599" i="1"/>
  <c r="H603" i="1"/>
  <c r="H607" i="1"/>
  <c r="H611" i="1"/>
  <c r="H615" i="1"/>
  <c r="H623" i="1"/>
  <c r="H627" i="1"/>
  <c r="H643" i="1"/>
  <c r="H647" i="1"/>
  <c r="H651" i="1"/>
  <c r="H655" i="1"/>
  <c r="H659" i="1"/>
  <c r="H663" i="1"/>
  <c r="H667" i="1"/>
  <c r="H671" i="1"/>
  <c r="H675" i="1"/>
  <c r="H679" i="1"/>
  <c r="H683" i="1"/>
  <c r="H687" i="1"/>
  <c r="H691" i="1"/>
  <c r="H695" i="1"/>
  <c r="H699" i="1"/>
  <c r="H703" i="1"/>
  <c r="H707" i="1"/>
  <c r="H711" i="1"/>
  <c r="H715" i="1"/>
  <c r="H719" i="1"/>
  <c r="G745" i="1"/>
  <c r="H745" i="1"/>
  <c r="H964" i="1"/>
  <c r="G964" i="1"/>
  <c r="H966" i="1"/>
  <c r="G966" i="1"/>
  <c r="H968" i="1"/>
  <c r="G968" i="1"/>
  <c r="H970" i="1"/>
  <c r="G970" i="1"/>
  <c r="H972" i="1"/>
  <c r="G972" i="1"/>
  <c r="H974" i="1"/>
  <c r="G974" i="1"/>
  <c r="H976" i="1"/>
  <c r="G976" i="1"/>
  <c r="H978" i="1"/>
  <c r="G978" i="1"/>
  <c r="H980" i="1"/>
  <c r="G980" i="1"/>
  <c r="H982" i="1"/>
  <c r="G982" i="1"/>
  <c r="G4" i="1"/>
  <c r="G6" i="1"/>
  <c r="G8" i="1"/>
  <c r="G10" i="1"/>
  <c r="G12" i="1"/>
  <c r="G13" i="1"/>
  <c r="G15" i="1"/>
  <c r="G17" i="1"/>
  <c r="G19" i="1"/>
  <c r="G21" i="1"/>
  <c r="G23" i="1"/>
  <c r="G25" i="1"/>
  <c r="G27" i="1"/>
  <c r="G29" i="1"/>
  <c r="G31" i="1"/>
  <c r="G33" i="1"/>
  <c r="G35" i="1"/>
  <c r="G36" i="1"/>
  <c r="G38" i="1"/>
  <c r="G40" i="1"/>
  <c r="G42" i="1"/>
  <c r="G44" i="1"/>
  <c r="G48" i="1"/>
  <c r="G50" i="1"/>
  <c r="G52" i="1"/>
  <c r="G54" i="1"/>
  <c r="G56" i="1"/>
  <c r="G57" i="1"/>
  <c r="G59" i="1"/>
  <c r="G61" i="1"/>
  <c r="G64" i="1"/>
  <c r="G66" i="1"/>
  <c r="G68" i="1"/>
  <c r="G70" i="1"/>
  <c r="G72" i="1"/>
  <c r="G74" i="1"/>
  <c r="G76" i="1"/>
  <c r="G77" i="1"/>
  <c r="G79" i="1"/>
  <c r="G81" i="1"/>
  <c r="G83" i="1"/>
  <c r="G85" i="1"/>
  <c r="G87" i="1"/>
  <c r="G88" i="1"/>
  <c r="G90" i="1"/>
  <c r="G92" i="1"/>
  <c r="G94" i="1"/>
  <c r="G96" i="1"/>
  <c r="G98" i="1"/>
  <c r="G100" i="1"/>
  <c r="G101" i="1"/>
  <c r="G103" i="1"/>
  <c r="G105" i="1"/>
  <c r="G107" i="1"/>
  <c r="G109" i="1"/>
  <c r="G111" i="1"/>
  <c r="G113" i="1"/>
  <c r="G115" i="1"/>
  <c r="G117" i="1"/>
  <c r="G118" i="1"/>
  <c r="G120" i="1"/>
  <c r="G122" i="1"/>
  <c r="G124" i="1"/>
  <c r="G126" i="1"/>
  <c r="G128" i="1"/>
  <c r="G130" i="1"/>
  <c r="G132" i="1"/>
  <c r="G134" i="1"/>
  <c r="G136" i="1"/>
  <c r="G138" i="1"/>
  <c r="G140" i="1"/>
  <c r="G142" i="1"/>
  <c r="G144" i="1"/>
  <c r="G146" i="1"/>
  <c r="G148" i="1"/>
  <c r="G150" i="1"/>
  <c r="G152" i="1"/>
  <c r="G154" i="1"/>
  <c r="G155" i="1"/>
  <c r="G157" i="1"/>
  <c r="G161" i="1"/>
  <c r="G163" i="1"/>
  <c r="G165" i="1"/>
  <c r="G167" i="1"/>
  <c r="G169" i="1"/>
  <c r="G171" i="1"/>
  <c r="G173" i="1"/>
  <c r="G175" i="1"/>
  <c r="G177" i="1"/>
  <c r="G179" i="1"/>
  <c r="G181" i="1"/>
  <c r="G183" i="1"/>
  <c r="G185" i="1"/>
  <c r="G187" i="1"/>
  <c r="G189" i="1"/>
  <c r="G190" i="1"/>
  <c r="G194" i="1"/>
  <c r="G196" i="1"/>
  <c r="G198" i="1"/>
  <c r="G200" i="1"/>
  <c r="G202" i="1"/>
  <c r="G204" i="1"/>
  <c r="G206" i="1"/>
  <c r="G208" i="1"/>
  <c r="G210" i="1"/>
  <c r="G212" i="1"/>
  <c r="G213" i="1"/>
  <c r="G215" i="1"/>
  <c r="G217" i="1"/>
  <c r="G219" i="1"/>
  <c r="G222" i="1"/>
  <c r="G224" i="1"/>
  <c r="G226" i="1"/>
  <c r="G228" i="1"/>
  <c r="G230" i="1"/>
  <c r="G232" i="1"/>
  <c r="G235" i="1"/>
  <c r="G237" i="1"/>
  <c r="G239" i="1"/>
  <c r="G241" i="1"/>
  <c r="G243" i="1"/>
  <c r="G245" i="1"/>
  <c r="G247" i="1"/>
  <c r="G250" i="1"/>
  <c r="G252" i="1"/>
  <c r="G254" i="1"/>
  <c r="G256" i="1"/>
  <c r="G258" i="1"/>
  <c r="G260" i="1"/>
  <c r="G262" i="1"/>
  <c r="G263" i="1"/>
  <c r="G265" i="1"/>
  <c r="G268" i="1"/>
  <c r="G270" i="1"/>
  <c r="G272" i="1"/>
  <c r="G274" i="1"/>
  <c r="G276" i="1"/>
  <c r="G277" i="1"/>
  <c r="G279" i="1"/>
  <c r="G281" i="1"/>
  <c r="G284" i="1"/>
  <c r="G288" i="1"/>
  <c r="G289" i="1"/>
  <c r="G290" i="1"/>
  <c r="G292" i="1"/>
  <c r="G296" i="1"/>
  <c r="G298" i="1"/>
  <c r="G300" i="1"/>
  <c r="G302" i="1"/>
  <c r="G304" i="1"/>
  <c r="H502" i="1"/>
  <c r="H506" i="1"/>
  <c r="H510" i="1"/>
  <c r="H514" i="1"/>
  <c r="H518" i="1"/>
  <c r="H524" i="1"/>
  <c r="H528" i="1"/>
  <c r="H532" i="1"/>
  <c r="H536" i="1"/>
  <c r="H540" i="1"/>
  <c r="H544" i="1"/>
  <c r="H548" i="1"/>
  <c r="H552" i="1"/>
  <c r="H556" i="1"/>
  <c r="H560" i="1"/>
  <c r="H564" i="1"/>
  <c r="H568" i="1"/>
  <c r="H572" i="1"/>
  <c r="H575" i="1"/>
  <c r="H579" i="1"/>
  <c r="H583" i="1"/>
  <c r="H590" i="1"/>
  <c r="H594" i="1"/>
  <c r="H598" i="1"/>
  <c r="H602" i="1"/>
  <c r="H606" i="1"/>
  <c r="H610" i="1"/>
  <c r="H614" i="1"/>
  <c r="H618" i="1"/>
  <c r="H622" i="1"/>
  <c r="H626" i="1"/>
  <c r="H632" i="1"/>
  <c r="H642" i="1"/>
  <c r="H646" i="1"/>
  <c r="H650" i="1"/>
  <c r="H654" i="1"/>
  <c r="H658" i="1"/>
  <c r="H662" i="1"/>
  <c r="H666" i="1"/>
  <c r="H670" i="1"/>
  <c r="H674" i="1"/>
  <c r="H678" i="1"/>
  <c r="H682" i="1"/>
  <c r="H686" i="1"/>
  <c r="H690" i="1"/>
  <c r="H694" i="1"/>
  <c r="H698" i="1"/>
  <c r="H702" i="1"/>
  <c r="H706" i="1"/>
  <c r="H710" i="1"/>
  <c r="H714" i="1"/>
  <c r="H718" i="1"/>
  <c r="G720" i="1"/>
  <c r="H720" i="1"/>
  <c r="G725" i="1"/>
  <c r="H725" i="1"/>
  <c r="G728" i="1"/>
  <c r="H728" i="1"/>
  <c r="G733" i="1"/>
  <c r="H733" i="1"/>
  <c r="G749" i="1"/>
  <c r="H749" i="1"/>
  <c r="G761" i="1"/>
  <c r="H761" i="1"/>
  <c r="G769" i="1"/>
  <c r="H769" i="1"/>
  <c r="G777" i="1"/>
  <c r="H777" i="1"/>
  <c r="G785" i="1"/>
  <c r="H785" i="1"/>
  <c r="G793" i="1"/>
  <c r="H793" i="1"/>
  <c r="G801" i="1"/>
  <c r="H801" i="1"/>
  <c r="G809" i="1"/>
  <c r="H809" i="1"/>
  <c r="G817" i="1"/>
  <c r="H817" i="1"/>
  <c r="G825" i="1"/>
  <c r="H825" i="1"/>
  <c r="G833" i="1"/>
  <c r="H833" i="1"/>
  <c r="G841" i="1"/>
  <c r="H841" i="1"/>
  <c r="G849" i="1"/>
  <c r="H849" i="1"/>
  <c r="G857" i="1"/>
  <c r="H857" i="1"/>
  <c r="G865" i="1"/>
  <c r="H865" i="1"/>
  <c r="G873" i="1"/>
  <c r="H873" i="1"/>
  <c r="G881" i="1"/>
  <c r="H881" i="1"/>
  <c r="G889" i="1"/>
  <c r="H889" i="1"/>
  <c r="G897" i="1"/>
  <c r="H897" i="1"/>
  <c r="G905" i="1"/>
  <c r="H905" i="1"/>
  <c r="G913" i="1"/>
  <c r="H913" i="1"/>
  <c r="G921" i="1"/>
  <c r="H921" i="1"/>
  <c r="G929" i="1"/>
  <c r="H929" i="1"/>
  <c r="G937" i="1"/>
  <c r="H937" i="1"/>
  <c r="G945" i="1"/>
  <c r="H945" i="1"/>
  <c r="G953" i="1"/>
  <c r="H953" i="1"/>
  <c r="G961" i="1"/>
  <c r="H961" i="1"/>
  <c r="H1048" i="1"/>
  <c r="G1048" i="1"/>
  <c r="H1050" i="1"/>
  <c r="G1050" i="1"/>
  <c r="H1052" i="1"/>
  <c r="G1052" i="1"/>
  <c r="H1054" i="1"/>
  <c r="G1054" i="1"/>
  <c r="H1056" i="1"/>
  <c r="G1056" i="1"/>
  <c r="H1058" i="1"/>
  <c r="G1058" i="1"/>
  <c r="G1063" i="1"/>
  <c r="H1063" i="1"/>
  <c r="G1071" i="1"/>
  <c r="H1071" i="1"/>
  <c r="G1079" i="1"/>
  <c r="H1079" i="1"/>
  <c r="G1087" i="1"/>
  <c r="H1087" i="1"/>
  <c r="G1095" i="1"/>
  <c r="H1095" i="1"/>
  <c r="G1103" i="1"/>
  <c r="H1103" i="1"/>
  <c r="G1111" i="1"/>
  <c r="H1111" i="1"/>
  <c r="G1119" i="1"/>
  <c r="H1119" i="1"/>
  <c r="G1127" i="1"/>
  <c r="H1127" i="1"/>
  <c r="G1135" i="1"/>
  <c r="H1135" i="1"/>
  <c r="G1143" i="1"/>
  <c r="H1143" i="1"/>
  <c r="G1151" i="1"/>
  <c r="H1151" i="1"/>
  <c r="G1155" i="1"/>
  <c r="H1155" i="1"/>
  <c r="G1163" i="1"/>
  <c r="H1163" i="1"/>
  <c r="G1171" i="1"/>
  <c r="H1171" i="1"/>
  <c r="G1179" i="1"/>
  <c r="H1179" i="1"/>
  <c r="G1187" i="1"/>
  <c r="H1187" i="1"/>
  <c r="G1195" i="1"/>
  <c r="H1195" i="1"/>
  <c r="G1203" i="1"/>
  <c r="H1203" i="1"/>
  <c r="G1211" i="1"/>
  <c r="H1211" i="1"/>
  <c r="G1219" i="1"/>
  <c r="H1219" i="1"/>
  <c r="G1227" i="1"/>
  <c r="H1227" i="1"/>
  <c r="G1235" i="1"/>
  <c r="H1235" i="1"/>
  <c r="G1243" i="1"/>
  <c r="H1243" i="1"/>
  <c r="G1251" i="1"/>
  <c r="H1251" i="1"/>
  <c r="G1259" i="1"/>
  <c r="H1259" i="1"/>
  <c r="G1267" i="1"/>
  <c r="H1267" i="1"/>
  <c r="G1275" i="1"/>
  <c r="H1275" i="1"/>
  <c r="G723" i="1"/>
  <c r="G727" i="1"/>
  <c r="G731" i="1"/>
  <c r="G735" i="1"/>
  <c r="G739" i="1"/>
  <c r="G743" i="1"/>
  <c r="G747" i="1"/>
  <c r="G751" i="1"/>
  <c r="G755"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G722" i="1"/>
  <c r="G726" i="1"/>
  <c r="G730" i="1"/>
  <c r="H732" i="1"/>
  <c r="G734" i="1"/>
  <c r="H736" i="1"/>
  <c r="G738" i="1"/>
  <c r="H740" i="1"/>
  <c r="G742" i="1"/>
  <c r="H744" i="1"/>
  <c r="G746" i="1"/>
  <c r="H748" i="1"/>
  <c r="G750" i="1"/>
  <c r="H752" i="1"/>
  <c r="G754"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1049" i="1"/>
  <c r="G1049" i="1"/>
  <c r="H1051" i="1"/>
  <c r="G1051" i="1"/>
  <c r="H1053" i="1"/>
  <c r="G1053" i="1"/>
  <c r="H1055" i="1"/>
  <c r="G1055" i="1"/>
  <c r="H1057" i="1"/>
  <c r="G1057" i="1"/>
  <c r="G1059" i="1"/>
  <c r="H1059" i="1"/>
  <c r="H1064" i="1"/>
  <c r="G1067" i="1"/>
  <c r="H1067" i="1"/>
  <c r="H1072" i="1"/>
  <c r="G1075" i="1"/>
  <c r="H1075" i="1"/>
  <c r="H1080" i="1"/>
  <c r="G1083" i="1"/>
  <c r="H1083" i="1"/>
  <c r="H1088" i="1"/>
  <c r="G1091" i="1"/>
  <c r="H1091" i="1"/>
  <c r="H1096" i="1"/>
  <c r="G1099" i="1"/>
  <c r="H1099" i="1"/>
  <c r="H1104" i="1"/>
  <c r="G1107" i="1"/>
  <c r="H1107" i="1"/>
  <c r="H1112" i="1"/>
  <c r="G1115" i="1"/>
  <c r="H1115" i="1"/>
  <c r="H1120" i="1"/>
  <c r="G1123" i="1"/>
  <c r="H1123" i="1"/>
  <c r="H1128" i="1"/>
  <c r="G1131" i="1"/>
  <c r="H1131" i="1"/>
  <c r="H1136" i="1"/>
  <c r="G1139" i="1"/>
  <c r="H1139" i="1"/>
  <c r="H1144" i="1"/>
  <c r="G1147" i="1"/>
  <c r="H1147" i="1"/>
  <c r="H1156" i="1"/>
  <c r="G1159" i="1"/>
  <c r="H1159" i="1"/>
  <c r="H1164" i="1"/>
  <c r="G1167" i="1"/>
  <c r="H1167" i="1"/>
  <c r="H1172" i="1"/>
  <c r="G1175" i="1"/>
  <c r="H1175" i="1"/>
  <c r="H1180" i="1"/>
  <c r="H1188" i="1"/>
  <c r="G1191" i="1"/>
  <c r="H1191" i="1"/>
  <c r="H1196" i="1"/>
  <c r="G1199" i="1"/>
  <c r="H1199" i="1"/>
  <c r="H1204" i="1"/>
  <c r="G1207" i="1"/>
  <c r="H1207" i="1"/>
  <c r="H1212" i="1"/>
  <c r="H1220" i="1"/>
  <c r="G1223" i="1"/>
  <c r="H1223" i="1"/>
  <c r="H1228" i="1"/>
  <c r="G1231" i="1"/>
  <c r="H1231" i="1"/>
  <c r="H1236" i="1"/>
  <c r="G1239" i="1"/>
  <c r="H1239" i="1"/>
  <c r="H1244" i="1"/>
  <c r="G1247" i="1"/>
  <c r="H1247" i="1"/>
  <c r="H1252" i="1"/>
  <c r="G1255" i="1"/>
  <c r="H1255" i="1"/>
  <c r="H1260" i="1"/>
  <c r="G1263" i="1"/>
  <c r="H1263" i="1"/>
  <c r="H1268" i="1"/>
  <c r="G1271" i="1"/>
  <c r="H1271" i="1"/>
  <c r="H1276" i="1"/>
  <c r="G1279" i="1"/>
  <c r="H1279"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J1455" i="1"/>
  <c r="G1455" i="1"/>
  <c r="G1473" i="1"/>
  <c r="J1473" i="1"/>
  <c r="H1473" i="1"/>
  <c r="H1484" i="1"/>
  <c r="G1484" i="1"/>
  <c r="G1061" i="1"/>
  <c r="G1065" i="1"/>
  <c r="G1069" i="1"/>
  <c r="G1073" i="1"/>
  <c r="G1077" i="1"/>
  <c r="G1081" i="1"/>
  <c r="G1085" i="1"/>
  <c r="G1089" i="1"/>
  <c r="G1093" i="1"/>
  <c r="G1097" i="1"/>
  <c r="G1101" i="1"/>
  <c r="G1105" i="1"/>
  <c r="G1109" i="1"/>
  <c r="G1113" i="1"/>
  <c r="G1117" i="1"/>
  <c r="G1121" i="1"/>
  <c r="G1125" i="1"/>
  <c r="G1129" i="1"/>
  <c r="G1133" i="1"/>
  <c r="G1137" i="1"/>
  <c r="G1141" i="1"/>
  <c r="G1145" i="1"/>
  <c r="G1149" i="1"/>
  <c r="G1157" i="1"/>
  <c r="G1161" i="1"/>
  <c r="G1165" i="1"/>
  <c r="G1169" i="1"/>
  <c r="G1173" i="1"/>
  <c r="G1177" i="1"/>
  <c r="G1181"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H1438" i="1"/>
  <c r="G1438" i="1"/>
  <c r="J1457" i="1"/>
  <c r="G1457" i="1"/>
  <c r="H1481" i="1"/>
  <c r="G1481" i="1"/>
  <c r="H1513" i="1"/>
  <c r="G1513" i="1"/>
  <c r="G1060" i="1"/>
  <c r="G1064" i="1"/>
  <c r="G1068" i="1"/>
  <c r="G1072" i="1"/>
  <c r="G1076" i="1"/>
  <c r="G1080" i="1"/>
  <c r="G1084" i="1"/>
  <c r="G1088" i="1"/>
  <c r="G1092" i="1"/>
  <c r="G1096" i="1"/>
  <c r="G1100" i="1"/>
  <c r="G1104" i="1"/>
  <c r="G1108" i="1"/>
  <c r="G1112" i="1"/>
  <c r="G1116" i="1"/>
  <c r="G1120" i="1"/>
  <c r="G1124" i="1"/>
  <c r="G1128" i="1"/>
  <c r="G1132" i="1"/>
  <c r="G1136" i="1"/>
  <c r="G1140" i="1"/>
  <c r="G1144" i="1"/>
  <c r="G1148" i="1"/>
  <c r="G1156" i="1"/>
  <c r="G1160" i="1"/>
  <c r="G1164" i="1"/>
  <c r="G1168" i="1"/>
  <c r="G1172" i="1"/>
  <c r="G1176" i="1"/>
  <c r="G1180" i="1"/>
  <c r="G1184" i="1"/>
  <c r="G1188" i="1"/>
  <c r="G1192" i="1"/>
  <c r="G1196" i="1"/>
  <c r="G1200" i="1"/>
  <c r="G1204" i="1"/>
  <c r="G1208" i="1"/>
  <c r="G1212" i="1"/>
  <c r="G1216" i="1"/>
  <c r="G1220" i="1"/>
  <c r="G1224" i="1"/>
  <c r="G1228" i="1"/>
  <c r="G1232" i="1"/>
  <c r="G1236" i="1"/>
  <c r="G1240" i="1"/>
  <c r="G1244" i="1"/>
  <c r="G1248" i="1"/>
  <c r="G1252" i="1"/>
  <c r="G1256" i="1"/>
  <c r="G1260" i="1"/>
  <c r="G1264" i="1"/>
  <c r="G1268" i="1"/>
  <c r="G1272"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424" i="1"/>
  <c r="G1424" i="1"/>
  <c r="H1426" i="1"/>
  <c r="G1426" i="1"/>
  <c r="H1428" i="1"/>
  <c r="G1428" i="1"/>
  <c r="H1430" i="1"/>
  <c r="G1430" i="1"/>
  <c r="H1432" i="1"/>
  <c r="G1432" i="1"/>
  <c r="H1434" i="1"/>
  <c r="G1434" i="1"/>
  <c r="J1459" i="1"/>
  <c r="G1459" i="1"/>
  <c r="G1471" i="1"/>
  <c r="I1471" i="1" s="1"/>
  <c r="J1471" i="1"/>
  <c r="H1471" i="1"/>
  <c r="G1475" i="1"/>
  <c r="H1475" i="1"/>
  <c r="H1500" i="1"/>
  <c r="G1500" i="1"/>
  <c r="G1446" i="1"/>
  <c r="J1446" i="1"/>
  <c r="G1448" i="1"/>
  <c r="J1448" i="1"/>
  <c r="G1450" i="1"/>
  <c r="J1450" i="1"/>
  <c r="G1452" i="1"/>
  <c r="J1452" i="1"/>
  <c r="H1488" i="1"/>
  <c r="G1488" i="1"/>
  <c r="H1504" i="1"/>
  <c r="G1504" i="1"/>
  <c r="H1526" i="1"/>
  <c r="G1526" i="1"/>
  <c r="H1531" i="1"/>
  <c r="G1531" i="1"/>
  <c r="H1542" i="1"/>
  <c r="G1542" i="1"/>
  <c r="H1547" i="1"/>
  <c r="G1547" i="1"/>
  <c r="H1563" i="1"/>
  <c r="G1563" i="1"/>
  <c r="H1579" i="1"/>
  <c r="G1579"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7" i="1"/>
  <c r="G1437" i="1"/>
  <c r="H1439" i="1"/>
  <c r="G1439" i="1"/>
  <c r="H1441" i="1"/>
  <c r="G1441" i="1"/>
  <c r="H1443" i="1"/>
  <c r="G1443" i="1"/>
  <c r="H1445" i="1"/>
  <c r="G1445" i="1"/>
  <c r="G1463" i="1"/>
  <c r="I1463" i="1" s="1"/>
  <c r="J1463" i="1"/>
  <c r="G1465" i="1"/>
  <c r="I1465" i="1" s="1"/>
  <c r="J1465" i="1"/>
  <c r="G1467" i="1"/>
  <c r="I1467" i="1" s="1"/>
  <c r="J1467" i="1"/>
  <c r="I1472" i="1"/>
  <c r="I1474" i="1"/>
  <c r="H1492" i="1"/>
  <c r="G1492" i="1"/>
  <c r="H1508" i="1"/>
  <c r="G1508" i="1"/>
  <c r="H1518" i="1"/>
  <c r="G1518" i="1"/>
  <c r="H1522" i="1"/>
  <c r="G1522" i="1"/>
  <c r="H1527" i="1"/>
  <c r="G1527" i="1"/>
  <c r="H1538" i="1"/>
  <c r="G1538" i="1"/>
  <c r="H1543" i="1"/>
  <c r="G1543" i="1"/>
  <c r="H1559" i="1"/>
  <c r="G1559" i="1"/>
  <c r="H1575" i="1"/>
  <c r="G1575" i="1"/>
  <c r="H1364" i="1"/>
  <c r="H1446" i="1"/>
  <c r="H1448" i="1"/>
  <c r="H1450" i="1"/>
  <c r="H1452" i="1"/>
  <c r="H1455" i="1"/>
  <c r="G1456" i="1"/>
  <c r="I1456" i="1" s="1"/>
  <c r="J1456" i="1"/>
  <c r="H1457" i="1"/>
  <c r="G1458" i="1"/>
  <c r="I1458" i="1" s="1"/>
  <c r="J1458" i="1"/>
  <c r="H1459" i="1"/>
  <c r="G1460" i="1"/>
  <c r="I1460" i="1" s="1"/>
  <c r="J1460" i="1"/>
  <c r="H1461" i="1"/>
  <c r="G1476" i="1"/>
  <c r="I1476" i="1" s="1"/>
  <c r="J1476" i="1"/>
  <c r="H1477" i="1"/>
  <c r="G1478" i="1"/>
  <c r="I1478" i="1" s="1"/>
  <c r="J1478" i="1"/>
  <c r="H1479" i="1"/>
  <c r="H1480" i="1"/>
  <c r="G1480" i="1"/>
  <c r="G1489" i="1"/>
  <c r="H1496" i="1"/>
  <c r="G1496" i="1"/>
  <c r="G1505" i="1"/>
  <c r="H1512" i="1"/>
  <c r="G1512" i="1"/>
  <c r="H1534" i="1"/>
  <c r="G1534" i="1"/>
  <c r="H1539" i="1"/>
  <c r="G1539" i="1"/>
  <c r="H1550" i="1"/>
  <c r="G1550" i="1"/>
  <c r="H1555" i="1"/>
  <c r="G1555" i="1"/>
  <c r="H1571" i="1"/>
  <c r="G1571" i="1"/>
  <c r="H1554" i="1"/>
  <c r="G1554" i="1"/>
  <c r="H1558" i="1"/>
  <c r="G1558" i="1"/>
  <c r="H1562" i="1"/>
  <c r="G1562" i="1"/>
  <c r="H1566" i="1"/>
  <c r="G1566" i="1"/>
  <c r="H1570" i="1"/>
  <c r="G1570" i="1"/>
  <c r="H1574" i="1"/>
  <c r="G1574" i="1"/>
  <c r="H1578" i="1"/>
  <c r="G1578" i="1"/>
  <c r="F202" i="4"/>
  <c r="D196" i="4"/>
  <c r="D625" i="4"/>
  <c r="F632" i="4"/>
  <c r="E7" i="5"/>
  <c r="E68" i="5"/>
  <c r="D5" i="6"/>
  <c r="F10" i="6"/>
  <c r="D7" i="4"/>
  <c r="F8" i="4"/>
  <c r="E50" i="4"/>
  <c r="D46" i="1" s="1"/>
  <c r="E82" i="4"/>
  <c r="D78" i="1" s="1"/>
  <c r="F107" i="4"/>
  <c r="D224" i="4"/>
  <c r="E252" i="4"/>
  <c r="D248" i="1" s="1"/>
  <c r="F264" i="4"/>
  <c r="D263" i="4"/>
  <c r="E311" i="4"/>
  <c r="D306" i="1" s="1"/>
  <c r="F351" i="4"/>
  <c r="F364" i="4"/>
  <c r="F460" i="4"/>
  <c r="D459" i="4"/>
  <c r="E472" i="4"/>
  <c r="D466" i="1" s="1"/>
  <c r="H466" i="1" s="1"/>
  <c r="D515" i="4"/>
  <c r="F522" i="4"/>
  <c r="F594" i="4"/>
  <c r="D593" i="4"/>
  <c r="F70" i="5"/>
  <c r="D69" i="5"/>
  <c r="F207" i="5"/>
  <c r="D206" i="5"/>
  <c r="D42" i="8"/>
  <c r="G312" i="9" s="1"/>
  <c r="E312" i="9" s="1"/>
  <c r="F59" i="4"/>
  <c r="E106" i="4"/>
  <c r="D102" i="1" s="1"/>
  <c r="H102" i="1" s="1"/>
  <c r="H21" i="9"/>
  <c r="F177" i="4"/>
  <c r="F216" i="4"/>
  <c r="D215" i="4"/>
  <c r="E263" i="4"/>
  <c r="D259" i="1" s="1"/>
  <c r="E363" i="4"/>
  <c r="D358" i="1" s="1"/>
  <c r="H358" i="1" s="1"/>
  <c r="E529" i="4"/>
  <c r="D567" i="4"/>
  <c r="F574" i="4"/>
  <c r="E593" i="4"/>
  <c r="D587" i="1" s="1"/>
  <c r="G307" i="9"/>
  <c r="E307" i="9" s="1"/>
  <c r="B307" i="9" s="1"/>
  <c r="D176" i="5"/>
  <c r="H23" i="3"/>
  <c r="F36" i="6"/>
  <c r="D35" i="6"/>
  <c r="F114" i="6"/>
  <c r="H27" i="3"/>
  <c r="D50" i="4"/>
  <c r="D82" i="4"/>
  <c r="F134" i="4"/>
  <c r="D133" i="4"/>
  <c r="D252" i="4"/>
  <c r="F259" i="4"/>
  <c r="D299" i="4"/>
  <c r="F304" i="4"/>
  <c r="D311" i="4"/>
  <c r="E459" i="4"/>
  <c r="D453" i="1" s="1"/>
  <c r="F530" i="4"/>
  <c r="D529" i="4"/>
  <c r="E580" i="4"/>
  <c r="D574" i="1" s="1"/>
  <c r="H574" i="1" s="1"/>
  <c r="F8" i="5"/>
  <c r="D7" i="5"/>
  <c r="F177" i="5"/>
  <c r="F238" i="5"/>
  <c r="F356" i="4"/>
  <c r="F416" i="4"/>
  <c r="F585" i="4"/>
  <c r="F45" i="5"/>
  <c r="F180" i="5"/>
  <c r="F190" i="5"/>
  <c r="D129" i="6"/>
  <c r="G280" i="9"/>
  <c r="E280" i="9" s="1"/>
  <c r="B280" i="9" s="1"/>
  <c r="G279" i="9"/>
  <c r="E279" i="9" s="1"/>
  <c r="B279" i="9" s="1"/>
  <c r="G166" i="9"/>
  <c r="H165" i="9"/>
  <c r="G210" i="9"/>
  <c r="E210" i="9" s="1"/>
  <c r="B210" i="9" s="1"/>
  <c r="G206" i="9"/>
  <c r="E206" i="9" s="1"/>
  <c r="B206" i="9" s="1"/>
  <c r="G202" i="9"/>
  <c r="E202" i="9" s="1"/>
  <c r="B202" i="9" s="1"/>
  <c r="G198" i="9"/>
  <c r="E198" i="9" s="1"/>
  <c r="B198" i="9" s="1"/>
  <c r="G194" i="9"/>
  <c r="E194" i="9" s="1"/>
  <c r="B194" i="9" s="1"/>
  <c r="G163" i="9"/>
  <c r="E163" i="9" s="1"/>
  <c r="B163" i="9" s="1"/>
  <c r="M213" i="9"/>
  <c r="G211" i="9"/>
  <c r="E211" i="9" s="1"/>
  <c r="B211" i="9" s="1"/>
  <c r="G207" i="9"/>
  <c r="E207" i="9" s="1"/>
  <c r="B207" i="9" s="1"/>
  <c r="G203" i="9"/>
  <c r="E203" i="9" s="1"/>
  <c r="B203" i="9" s="1"/>
  <c r="G199" i="9"/>
  <c r="E199" i="9" s="1"/>
  <c r="B199" i="9" s="1"/>
  <c r="G195" i="9"/>
  <c r="E195" i="9" s="1"/>
  <c r="B195" i="9" s="1"/>
  <c r="G164" i="9"/>
  <c r="E164" i="9" s="1"/>
  <c r="B164" i="9" s="1"/>
  <c r="L213" i="9"/>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205" i="9"/>
  <c r="E205" i="9" s="1"/>
  <c r="B205" i="9" s="1"/>
  <c r="G197" i="9"/>
  <c r="E197" i="9" s="1"/>
  <c r="B197" i="9" s="1"/>
  <c r="G192" i="9"/>
  <c r="E192" i="9" s="1"/>
  <c r="G176" i="9"/>
  <c r="E176" i="9" s="1"/>
  <c r="B176" i="9" s="1"/>
  <c r="G174" i="9"/>
  <c r="E174" i="9" s="1"/>
  <c r="B174" i="9" s="1"/>
  <c r="G172" i="9"/>
  <c r="E172" i="9" s="1"/>
  <c r="B172" i="9" s="1"/>
  <c r="G170" i="9"/>
  <c r="E170" i="9" s="1"/>
  <c r="B170" i="9" s="1"/>
  <c r="G168" i="9"/>
  <c r="E168" i="9" s="1"/>
  <c r="B168" i="9" s="1"/>
  <c r="H166" i="9"/>
  <c r="G162" i="9"/>
  <c r="E162" i="9" s="1"/>
  <c r="B162" i="9" s="1"/>
  <c r="G209" i="9"/>
  <c r="E209" i="9" s="1"/>
  <c r="B209" i="9" s="1"/>
  <c r="G201" i="9"/>
  <c r="E201" i="9" s="1"/>
  <c r="B201" i="9" s="1"/>
  <c r="G193" i="9"/>
  <c r="E193" i="9" s="1"/>
  <c r="B193" i="9" s="1"/>
  <c r="G175" i="9"/>
  <c r="E175" i="9" s="1"/>
  <c r="B175" i="9" s="1"/>
  <c r="G173" i="9"/>
  <c r="E173" i="9" s="1"/>
  <c r="B173" i="9" s="1"/>
  <c r="G171" i="9"/>
  <c r="E171" i="9" s="1"/>
  <c r="B171" i="9" s="1"/>
  <c r="G169" i="9"/>
  <c r="E169" i="9" s="1"/>
  <c r="B169" i="9" s="1"/>
  <c r="G167" i="9"/>
  <c r="E167" i="9" s="1"/>
  <c r="B167" i="9" s="1"/>
  <c r="G165" i="9"/>
  <c r="G161" i="9"/>
  <c r="E161" i="9" s="1"/>
  <c r="B161" i="9" s="1"/>
  <c r="I10" i="9"/>
  <c r="G21" i="9"/>
  <c r="E289" i="9"/>
  <c r="B289" i="9" s="1"/>
  <c r="E309" i="9"/>
  <c r="B309" i="9" s="1"/>
  <c r="E25" i="9"/>
  <c r="B25" i="9" s="1"/>
  <c r="E29" i="9"/>
  <c r="B29" i="9" s="1"/>
  <c r="E33" i="9"/>
  <c r="B33" i="9" s="1"/>
  <c r="E35" i="9"/>
  <c r="B35" i="9" s="1"/>
  <c r="E39" i="9"/>
  <c r="B39" i="9" s="1"/>
  <c r="E43" i="9"/>
  <c r="B43" i="9" s="1"/>
  <c r="B159" i="9"/>
  <c r="B158" i="9"/>
  <c r="B283" i="9"/>
  <c r="E291" i="9"/>
  <c r="B291" i="9" s="1"/>
  <c r="E295" i="9"/>
  <c r="B295" i="9" s="1"/>
  <c r="B222" i="9"/>
  <c r="B226" i="9"/>
  <c r="B230" i="9"/>
  <c r="B234" i="9"/>
  <c r="B214" i="9"/>
  <c r="E273" i="9"/>
  <c r="B273" i="9" s="1"/>
  <c r="B288" i="9"/>
  <c r="E165" i="9" l="1"/>
  <c r="B165" i="9" s="1"/>
  <c r="B192" i="9"/>
  <c r="G1453" i="1"/>
  <c r="H29" i="3"/>
  <c r="G315" i="9"/>
  <c r="E315" i="9" s="1"/>
  <c r="E314" i="9" s="1"/>
  <c r="I10" i="3" s="1"/>
  <c r="I29" i="3"/>
  <c r="D1436" i="1"/>
  <c r="I25" i="3"/>
  <c r="D1329" i="1"/>
  <c r="I28" i="3"/>
  <c r="D1435" i="1"/>
  <c r="H19" i="9"/>
  <c r="E19" i="9" s="1"/>
  <c r="B19" i="9" s="1"/>
  <c r="G1222" i="1"/>
  <c r="F245" i="5"/>
  <c r="E237" i="5"/>
  <c r="D1215" i="1"/>
  <c r="F12" i="5"/>
  <c r="G638" i="1"/>
  <c r="F213" i="9"/>
  <c r="B213" i="9" s="1"/>
  <c r="F643" i="4"/>
  <c r="G637" i="1"/>
  <c r="H412" i="1"/>
  <c r="G412" i="1"/>
  <c r="F163" i="4"/>
  <c r="G159" i="1"/>
  <c r="E21" i="9"/>
  <c r="B21" i="9" s="1"/>
  <c r="B312" i="9"/>
  <c r="F311" i="4"/>
  <c r="C306" i="1"/>
  <c r="F252" i="4"/>
  <c r="C248" i="1"/>
  <c r="F82" i="4"/>
  <c r="C78" i="1"/>
  <c r="F35" i="6"/>
  <c r="H25" i="3"/>
  <c r="C1329" i="1"/>
  <c r="H22" i="3"/>
  <c r="F176" i="5"/>
  <c r="D175" i="5"/>
  <c r="C1153" i="1"/>
  <c r="K1450" i="9"/>
  <c r="G313" i="9"/>
  <c r="E313" i="9" s="1"/>
  <c r="B313" i="9" s="1"/>
  <c r="I34" i="3"/>
  <c r="C1517" i="1"/>
  <c r="F515" i="4"/>
  <c r="C509" i="1"/>
  <c r="I1455" i="1"/>
  <c r="G466" i="1"/>
  <c r="G102" i="1"/>
  <c r="E151" i="4"/>
  <c r="F529" i="4"/>
  <c r="D528" i="4"/>
  <c r="C523" i="1"/>
  <c r="F50" i="4"/>
  <c r="C46" i="1"/>
  <c r="F567" i="4"/>
  <c r="C561" i="1"/>
  <c r="G310" i="9"/>
  <c r="E310" i="9" s="1"/>
  <c r="B310" i="9" s="1"/>
  <c r="F206" i="5"/>
  <c r="C1183" i="1"/>
  <c r="F593" i="4"/>
  <c r="C587" i="1"/>
  <c r="G317" i="9"/>
  <c r="E317" i="9" s="1"/>
  <c r="H24" i="3"/>
  <c r="D141" i="6"/>
  <c r="F5" i="6"/>
  <c r="C1299" i="1"/>
  <c r="F625" i="4"/>
  <c r="C619" i="1"/>
  <c r="F106" i="4"/>
  <c r="I1441" i="1"/>
  <c r="I1452" i="1"/>
  <c r="I1448" i="1"/>
  <c r="G574" i="1"/>
  <c r="I1479" i="1"/>
  <c r="F129" i="6"/>
  <c r="C1423" i="1"/>
  <c r="F7" i="5"/>
  <c r="H20" i="3"/>
  <c r="C985" i="1"/>
  <c r="D298" i="4"/>
  <c r="F299" i="4"/>
  <c r="C294" i="1"/>
  <c r="F133" i="4"/>
  <c r="C129" i="1"/>
  <c r="E528" i="4"/>
  <c r="D523" i="1"/>
  <c r="F215" i="4"/>
  <c r="C211" i="1"/>
  <c r="F459" i="4"/>
  <c r="D420" i="4"/>
  <c r="C453" i="1"/>
  <c r="F224" i="4"/>
  <c r="C220" i="1"/>
  <c r="I21" i="3"/>
  <c r="D1046" i="1"/>
  <c r="F363" i="4"/>
  <c r="F580" i="4"/>
  <c r="E350" i="4"/>
  <c r="G358" i="1"/>
  <c r="E166" i="9"/>
  <c r="B166" i="9" s="1"/>
  <c r="E420" i="4"/>
  <c r="F69" i="5"/>
  <c r="D68" i="5"/>
  <c r="C1047" i="1"/>
  <c r="F263" i="4"/>
  <c r="C259" i="1"/>
  <c r="F7" i="4"/>
  <c r="D6" i="4"/>
  <c r="C3" i="1"/>
  <c r="E6" i="5"/>
  <c r="I20" i="3"/>
  <c r="D985" i="1"/>
  <c r="F196" i="4"/>
  <c r="D151" i="4"/>
  <c r="C192" i="1"/>
  <c r="I1443" i="1"/>
  <c r="I1439" i="1"/>
  <c r="E6" i="4"/>
  <c r="I1450" i="1"/>
  <c r="I1446" i="1"/>
  <c r="I1459" i="1"/>
  <c r="I1457" i="1"/>
  <c r="I1473" i="1"/>
  <c r="E298" i="4"/>
  <c r="I1477" i="1"/>
  <c r="B315" i="9" l="1"/>
  <c r="G1436" i="1"/>
  <c r="H1436" i="1"/>
  <c r="H1215" i="1"/>
  <c r="G1215" i="1"/>
  <c r="I23" i="3"/>
  <c r="D1214" i="1"/>
  <c r="F237" i="5"/>
  <c r="E175" i="5"/>
  <c r="D1152" i="1" s="1"/>
  <c r="H278" i="9"/>
  <c r="D984" i="1"/>
  <c r="H1299" i="1"/>
  <c r="G1299" i="1"/>
  <c r="E316" i="9"/>
  <c r="B317" i="9"/>
  <c r="H46" i="1"/>
  <c r="G46" i="1"/>
  <c r="F175" i="5"/>
  <c r="C1152" i="1"/>
  <c r="H248" i="1"/>
  <c r="G248" i="1"/>
  <c r="E412" i="4"/>
  <c r="I16" i="3"/>
  <c r="D2" i="1"/>
  <c r="H129" i="1"/>
  <c r="G129" i="1"/>
  <c r="H3" i="1"/>
  <c r="G3" i="1"/>
  <c r="E635" i="4"/>
  <c r="D629" i="1" s="1"/>
  <c r="D414" i="1"/>
  <c r="G453" i="1"/>
  <c r="H453" i="1"/>
  <c r="H985" i="1"/>
  <c r="G985" i="1"/>
  <c r="H1423" i="1"/>
  <c r="G1423" i="1"/>
  <c r="G587" i="1"/>
  <c r="H587" i="1"/>
  <c r="E289" i="4"/>
  <c r="E290" i="4" s="1"/>
  <c r="D286" i="1" s="1"/>
  <c r="I17" i="3"/>
  <c r="D147" i="1"/>
  <c r="G509" i="1"/>
  <c r="H509" i="1"/>
  <c r="H17" i="3"/>
  <c r="D289" i="4"/>
  <c r="F151" i="4"/>
  <c r="C147" i="1"/>
  <c r="H259" i="1"/>
  <c r="G259" i="1"/>
  <c r="H211" i="1"/>
  <c r="G211" i="1"/>
  <c r="E407" i="4"/>
  <c r="D402" i="1" s="1"/>
  <c r="D293" i="1"/>
  <c r="D412" i="4"/>
  <c r="F6" i="4"/>
  <c r="H16" i="3"/>
  <c r="D290" i="4"/>
  <c r="C2" i="1"/>
  <c r="H1047" i="1"/>
  <c r="G1047" i="1"/>
  <c r="E408" i="4"/>
  <c r="D403" i="1" s="1"/>
  <c r="D345" i="1"/>
  <c r="F350" i="4"/>
  <c r="F420" i="4"/>
  <c r="D635" i="4"/>
  <c r="C414" i="1"/>
  <c r="H294" i="1"/>
  <c r="G294" i="1"/>
  <c r="G619" i="1"/>
  <c r="H619" i="1"/>
  <c r="F141" i="6"/>
  <c r="H28" i="3"/>
  <c r="C1435" i="1"/>
  <c r="H9" i="3" s="1"/>
  <c r="G561" i="1"/>
  <c r="H561" i="1"/>
  <c r="G523" i="1"/>
  <c r="H523" i="1"/>
  <c r="H78" i="1"/>
  <c r="G78" i="1"/>
  <c r="H306" i="1"/>
  <c r="G306" i="1"/>
  <c r="D407" i="4"/>
  <c r="F298" i="4"/>
  <c r="C293" i="1"/>
  <c r="D408" i="4"/>
  <c r="H192" i="1"/>
  <c r="G192" i="1"/>
  <c r="H21" i="3"/>
  <c r="F68" i="5"/>
  <c r="C1046" i="1"/>
  <c r="H220" i="1"/>
  <c r="G220" i="1"/>
  <c r="E636" i="4"/>
  <c r="D630" i="1" s="1"/>
  <c r="D522" i="1"/>
  <c r="D6" i="5"/>
  <c r="G1183" i="1"/>
  <c r="H1183" i="1"/>
  <c r="F528" i="4"/>
  <c r="D636" i="4"/>
  <c r="C522" i="1"/>
  <c r="G1517" i="1"/>
  <c r="H1517" i="1"/>
  <c r="H11" i="3"/>
  <c r="G1153" i="1"/>
  <c r="H1153" i="1"/>
  <c r="H1329" i="1"/>
  <c r="G1329" i="1"/>
  <c r="E311" i="9"/>
  <c r="H1214" i="1" l="1"/>
  <c r="G1214" i="1"/>
  <c r="K3" i="9"/>
  <c r="I9" i="3"/>
  <c r="F635" i="4"/>
  <c r="C629" i="1"/>
  <c r="F290" i="4"/>
  <c r="C286" i="1"/>
  <c r="E639" i="4"/>
  <c r="D407" i="1"/>
  <c r="H293" i="1"/>
  <c r="G293" i="1"/>
  <c r="D413" i="4"/>
  <c r="D414" i="4" s="1"/>
  <c r="D291" i="4"/>
  <c r="F289" i="4"/>
  <c r="C285" i="1"/>
  <c r="G1152" i="1"/>
  <c r="H1152" i="1"/>
  <c r="F408" i="4"/>
  <c r="C403" i="1"/>
  <c r="H1435" i="1"/>
  <c r="G1435" i="1"/>
  <c r="G522" i="1"/>
  <c r="H522" i="1"/>
  <c r="F636" i="4"/>
  <c r="C630" i="1"/>
  <c r="G284" i="9"/>
  <c r="E284" i="9" s="1"/>
  <c r="B284" i="9" s="1"/>
  <c r="G278" i="9"/>
  <c r="E278" i="9" s="1"/>
  <c r="F6" i="5"/>
  <c r="C984" i="1"/>
  <c r="N3" i="9"/>
  <c r="I11" i="3"/>
  <c r="H1046" i="1"/>
  <c r="G1046" i="1"/>
  <c r="F407" i="4"/>
  <c r="C402" i="1"/>
  <c r="G414" i="1"/>
  <c r="H414" i="1"/>
  <c r="H345" i="1"/>
  <c r="G345" i="1"/>
  <c r="H2" i="1"/>
  <c r="G2" i="1"/>
  <c r="D639" i="4"/>
  <c r="F412" i="4"/>
  <c r="C407" i="1"/>
  <c r="H147" i="1"/>
  <c r="G147" i="1"/>
  <c r="E413" i="4"/>
  <c r="E291" i="4"/>
  <c r="D287" i="1" s="1"/>
  <c r="D285" i="1"/>
  <c r="C409" i="1" l="1"/>
  <c r="F639" i="4"/>
  <c r="C633" i="1"/>
  <c r="H402" i="1"/>
  <c r="G402" i="1"/>
  <c r="B278" i="9"/>
  <c r="E277" i="9"/>
  <c r="H403" i="1"/>
  <c r="G403" i="1"/>
  <c r="H285" i="1"/>
  <c r="G285" i="1"/>
  <c r="D633" i="1"/>
  <c r="G629" i="1"/>
  <c r="H629" i="1"/>
  <c r="G407" i="1"/>
  <c r="H407" i="1"/>
  <c r="E640" i="4"/>
  <c r="E641" i="4" s="1"/>
  <c r="E415" i="4"/>
  <c r="D410" i="1" s="1"/>
  <c r="D408" i="1"/>
  <c r="H8" i="3"/>
  <c r="H984" i="1"/>
  <c r="G984" i="1"/>
  <c r="G630" i="1"/>
  <c r="H630" i="1"/>
  <c r="F291" i="4"/>
  <c r="C287" i="1"/>
  <c r="H286" i="1"/>
  <c r="G286" i="1"/>
  <c r="D640" i="4"/>
  <c r="D641" i="4" s="1"/>
  <c r="D415" i="4"/>
  <c r="F413" i="4"/>
  <c r="C408" i="1"/>
  <c r="E414" i="4"/>
  <c r="D409" i="1" s="1"/>
  <c r="F641" i="4" l="1"/>
  <c r="C635" i="1"/>
  <c r="D635" i="1"/>
  <c r="M3" i="9"/>
  <c r="I8" i="3"/>
  <c r="H409" i="1"/>
  <c r="G409" i="1"/>
  <c r="D642" i="4"/>
  <c r="F640" i="4"/>
  <c r="C634" i="1"/>
  <c r="E642" i="4"/>
  <c r="E645" i="4" s="1"/>
  <c r="D634" i="1"/>
  <c r="G408" i="1"/>
  <c r="H408" i="1"/>
  <c r="F415" i="4"/>
  <c r="C410" i="1"/>
  <c r="H287" i="1"/>
  <c r="G287" i="1"/>
  <c r="G633" i="1"/>
  <c r="H633" i="1"/>
  <c r="F414" i="4"/>
  <c r="G634" i="1" l="1"/>
  <c r="H634" i="1"/>
  <c r="I18" i="3"/>
  <c r="D639" i="1"/>
  <c r="G635" i="1"/>
  <c r="H635" i="1"/>
  <c r="H410" i="1"/>
  <c r="G410" i="1"/>
  <c r="D646" i="4"/>
  <c r="F642" i="4"/>
  <c r="C636" i="1"/>
  <c r="E646" i="4"/>
  <c r="D636" i="1"/>
  <c r="D645" i="4"/>
  <c r="I19" i="3" l="1"/>
  <c r="D640" i="1"/>
  <c r="G636" i="1"/>
  <c r="H636" i="1"/>
  <c r="H7" i="3"/>
  <c r="H18" i="3"/>
  <c r="F645" i="4"/>
  <c r="C639" i="1"/>
  <c r="G276" i="9"/>
  <c r="E276" i="9" s="1"/>
  <c r="B276" i="9" s="1"/>
  <c r="H19" i="3"/>
  <c r="F646" i="4"/>
  <c r="C640" i="1"/>
  <c r="J3" i="9" l="1"/>
  <c r="G640" i="1"/>
  <c r="H640" i="1"/>
  <c r="G639" i="1"/>
  <c r="H639" i="1"/>
  <c r="L272" i="9" l="1"/>
  <c r="H274" i="9"/>
  <c r="G274" i="9"/>
  <c r="M272" i="9"/>
  <c r="G18" i="9"/>
  <c r="H18" i="9"/>
  <c r="J9" i="9"/>
  <c r="H15" i="9"/>
  <c r="K9" i="9"/>
  <c r="L15" i="9"/>
  <c r="K6" i="9"/>
  <c r="J11" i="9"/>
  <c r="K7" i="9"/>
  <c r="J5" i="9"/>
  <c r="L16" i="9"/>
  <c r="K5" i="9"/>
  <c r="J10" i="9"/>
  <c r="M16" i="9"/>
  <c r="J7" i="9"/>
  <c r="I12" i="9"/>
  <c r="I17" i="9"/>
  <c r="J8" i="9"/>
  <c r="I13" i="9"/>
  <c r="I6" i="9"/>
  <c r="K12" i="9"/>
  <c r="H17" i="9"/>
  <c r="J6" i="9"/>
  <c r="I11" i="9"/>
  <c r="J17" i="9"/>
  <c r="M15" i="9"/>
  <c r="G17" i="9"/>
  <c r="G15" i="9"/>
  <c r="I5" i="9"/>
  <c r="H16" i="9"/>
  <c r="G16" i="9"/>
  <c r="I8" i="9"/>
  <c r="I9" i="9"/>
  <c r="K11" i="9"/>
  <c r="J12" i="9"/>
  <c r="K8" i="9"/>
  <c r="J13" i="9"/>
  <c r="I7" i="9"/>
  <c r="K13" i="9"/>
  <c r="K10" i="9"/>
  <c r="E15" i="9" l="1"/>
  <c r="E274" i="9"/>
  <c r="E18" i="9"/>
  <c r="B18" i="9" s="1"/>
  <c r="E11" i="9"/>
  <c r="B11" i="9" s="1"/>
  <c r="E6" i="9"/>
  <c r="B6" i="9" s="1"/>
  <c r="E9" i="9"/>
  <c r="B9" i="9" s="1"/>
  <c r="E5" i="9"/>
  <c r="B5" i="9" s="1"/>
  <c r="E16" i="9"/>
  <c r="E8" i="9"/>
  <c r="B8" i="9" s="1"/>
  <c r="F272" i="9"/>
  <c r="B272" i="9" s="1"/>
  <c r="E17" i="9"/>
  <c r="B17" i="9" s="1"/>
  <c r="E13" i="9"/>
  <c r="B13" i="9" s="1"/>
  <c r="F16" i="9"/>
  <c r="B274" i="9"/>
  <c r="E20" i="9"/>
  <c r="I7" i="3" s="1"/>
  <c r="E12" i="9"/>
  <c r="B12" i="9" s="1"/>
  <c r="E7" i="9"/>
  <c r="B7" i="9" s="1"/>
  <c r="F15" i="9"/>
  <c r="E10" i="9"/>
  <c r="B10" i="9" s="1"/>
  <c r="B16" i="9" l="1"/>
  <c r="F20" i="9"/>
  <c r="F14" i="9"/>
  <c r="E4" i="9"/>
  <c r="B15" i="9"/>
  <c r="E14" i="9"/>
  <c r="F3" i="9" l="1"/>
  <c r="E3" i="9"/>
</calcChain>
</file>

<file path=xl/sharedStrings.xml><?xml version="1.0" encoding="utf-8"?>
<sst xmlns="http://schemas.openxmlformats.org/spreadsheetml/2006/main" count="4368" uniqueCount="3422">
  <si>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</si>
  <si>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</si>
  <si>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</si>
  <si>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</si>
  <si>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</si>
  <si>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</si>
  <si>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</si>
  <si>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</si>
  <si>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</si>
  <si>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</si>
  <si>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</si>
  <si>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</si>
  <si>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</si>
  <si>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</si>
  <si>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</si>
  <si>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</si>
  <si>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</si>
  <si>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</si>
  <si>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</si>
  <si>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</si>
  <si>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</si>
  <si>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</si>
  <si>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</si>
  <si>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</si>
  <si>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</si>
  <si>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</si>
  <si>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</si>
  <si>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</si>
  <si>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</si>
  <si>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</si>
  <si>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</si>
  <si>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BRCKOVLJANI</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</si>
  <si>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</si>
  <si>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</si>
  <si>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</si>
  <si>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</si>
  <si>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</si>
  <si>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</si>
  <si>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</si>
  <si>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</si>
  <si>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</si>
  <si>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</si>
  <si>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</si>
  <si>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</si>
  <si>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</si>
  <si>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</si>
  <si>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</si>
  <si>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</si>
  <si>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</si>
  <si>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27038 - OPĆINA BRCKOVLJANI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</si>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</sst>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2526777.9500000002</v>
      </c>
      <c r="D2" s="6">
        <f>'PR-RAS'!E6</f>
        <v>3259957.7799999993</v>
      </c>
      <c r="E2" s="6">
        <v>0</v>
      </c>
      <c r="F2" s="6">
        <v>0</v>
      </c>
      <c r="G2" s="7">
        <f t="shared" ref="G2:G264" si="0">(B2/1000)*(C2*1+D2*2)</f>
        <v>9046.6935099999973</v>
      </c>
      <c r="H2" s="7">
        <f t="shared" ref="H2:H264" si="1">ABS(C2-ROUND(C2,0))+ABS(D2-ROUND(D2,0))</f>
        <v>0.27000000048428774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1857383.1300000001</v>
      </c>
      <c r="D3" s="1">
        <f>'PR-RAS'!E7</f>
        <v>1900412.89</v>
      </c>
      <c r="E3" s="1">
        <v>0</v>
      </c>
      <c r="F3" s="1">
        <v>0</v>
      </c>
      <c r="G3" s="2">
        <f t="shared" si="0"/>
        <v>11316.417820000001</v>
      </c>
      <c r="H3" s="2">
        <f t="shared" si="1"/>
        <v>0.24000000022351742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1666551.86</v>
      </c>
      <c r="D4" s="1">
        <f>'PR-RAS'!E8</f>
        <v>1707153.1099999999</v>
      </c>
      <c r="E4" s="1">
        <v>0</v>
      </c>
      <c r="F4" s="1">
        <v>0</v>
      </c>
      <c r="G4" s="2">
        <f t="shared" si="0"/>
        <v>15242.57424</v>
      </c>
      <c r="H4" s="2">
        <f t="shared" si="1"/>
        <v>0.24999999976716936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1715559.6</v>
      </c>
      <c r="D5" s="1">
        <f>'PR-RAS'!E9</f>
        <v>1666660.48</v>
      </c>
      <c r="E5" s="1">
        <v>0</v>
      </c>
      <c r="F5" s="1">
        <v>0</v>
      </c>
      <c r="G5" s="2">
        <f t="shared" si="0"/>
        <v>20195.522240000002</v>
      </c>
      <c r="H5" s="2">
        <f t="shared" si="1"/>
        <v>0.87999999988824129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117878.37</v>
      </c>
      <c r="D6" s="1">
        <f>'PR-RAS'!E10</f>
        <v>226325.3</v>
      </c>
      <c r="E6" s="1">
        <v>0</v>
      </c>
      <c r="F6" s="1">
        <v>0</v>
      </c>
      <c r="G6" s="2">
        <f t="shared" si="0"/>
        <v>2852.6448500000001</v>
      </c>
      <c r="H6" s="2">
        <f t="shared" si="1"/>
        <v>0.66999999998370185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39767.89</v>
      </c>
      <c r="D7" s="1">
        <f>'PR-RAS'!E11</f>
        <v>43903.91</v>
      </c>
      <c r="E7" s="1">
        <v>0</v>
      </c>
      <c r="F7" s="1">
        <v>0</v>
      </c>
      <c r="G7" s="2">
        <f t="shared" si="0"/>
        <v>765.45426000000009</v>
      </c>
      <c r="H7" s="2">
        <f t="shared" si="1"/>
        <v>0.19999999999708962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206654</v>
      </c>
      <c r="D11" s="1">
        <f>'PR-RAS'!E15</f>
        <v>229736.58</v>
      </c>
      <c r="E11" s="1">
        <v>0</v>
      </c>
      <c r="F11" s="1">
        <v>0</v>
      </c>
      <c r="G11" s="2">
        <f t="shared" si="0"/>
        <v>6661.2715999999991</v>
      </c>
      <c r="H11" s="2">
        <f t="shared" si="1"/>
        <v>0.42000000001280569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181347.4</v>
      </c>
      <c r="D19" s="1">
        <f>'PR-RAS'!E23</f>
        <v>181714.19999999998</v>
      </c>
      <c r="E19" s="1">
        <v>0</v>
      </c>
      <c r="F19" s="1">
        <v>0</v>
      </c>
      <c r="G19" s="2">
        <f t="shared" si="0"/>
        <v>9805.9643999999971</v>
      </c>
      <c r="H19" s="2">
        <f t="shared" si="1"/>
        <v>0.59999999997671694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36428.69</v>
      </c>
      <c r="D20" s="1">
        <f>'PR-RAS'!E24</f>
        <v>33459.839999999997</v>
      </c>
      <c r="E20" s="1">
        <v>0</v>
      </c>
      <c r="F20" s="1">
        <v>0</v>
      </c>
      <c r="G20" s="2">
        <f t="shared" si="0"/>
        <v>1963.6190299999998</v>
      </c>
      <c r="H20" s="2">
        <f t="shared" si="1"/>
        <v>0.47000000000116415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144918.71</v>
      </c>
      <c r="D23" s="1">
        <f>'PR-RAS'!E27</f>
        <v>148254.35999999999</v>
      </c>
      <c r="E23" s="1">
        <v>0</v>
      </c>
      <c r="F23" s="1">
        <v>0</v>
      </c>
      <c r="G23" s="2">
        <f t="shared" si="0"/>
        <v>9711.4034599999977</v>
      </c>
      <c r="H23" s="2">
        <f t="shared" si="1"/>
        <v>0.64999999999417923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9483.8700000000008</v>
      </c>
      <c r="D25" s="1">
        <f>'PR-RAS'!E29</f>
        <v>11545.58</v>
      </c>
      <c r="E25" s="1">
        <v>0</v>
      </c>
      <c r="F25" s="1">
        <v>0</v>
      </c>
      <c r="G25" s="2">
        <f t="shared" si="0"/>
        <v>781.80071999999996</v>
      </c>
      <c r="H25" s="2">
        <f t="shared" si="1"/>
        <v>0.5499999999992724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9356.58</v>
      </c>
      <c r="D27" s="1">
        <f>'PR-RAS'!E31</f>
        <v>11545.58</v>
      </c>
      <c r="E27" s="1">
        <v>0</v>
      </c>
      <c r="F27" s="1">
        <v>0</v>
      </c>
      <c r="G27" s="2">
        <f t="shared" si="0"/>
        <v>843.64123999999993</v>
      </c>
      <c r="H27" s="2">
        <f t="shared" si="1"/>
        <v>0.84000000000014552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127.29</v>
      </c>
      <c r="D29" s="1">
        <f>'PR-RAS'!E33</f>
        <v>0</v>
      </c>
      <c r="E29" s="1">
        <v>0</v>
      </c>
      <c r="F29" s="1">
        <v>0</v>
      </c>
      <c r="G29" s="2">
        <f t="shared" si="0"/>
        <v>3.5641200000000004</v>
      </c>
      <c r="H29" s="2">
        <f t="shared" si="1"/>
        <v>0.29000000000000625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104218.92000000001</v>
      </c>
      <c r="D46" s="1">
        <f>'PR-RAS'!E50</f>
        <v>892806</v>
      </c>
      <c r="E46" s="1">
        <v>0</v>
      </c>
      <c r="F46" s="1">
        <v>0</v>
      </c>
      <c r="G46" s="2">
        <f t="shared" si="0"/>
        <v>85042.391399999993</v>
      </c>
      <c r="H46" s="2">
        <f t="shared" si="1"/>
        <v>7.9999999987194315E-2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63149.51</v>
      </c>
      <c r="D55" s="1">
        <f>'PR-RAS'!E59</f>
        <v>731378</v>
      </c>
      <c r="E55" s="1">
        <v>0</v>
      </c>
      <c r="F55" s="1">
        <v>0</v>
      </c>
      <c r="G55" s="2">
        <f t="shared" si="0"/>
        <v>82398.897540000005</v>
      </c>
      <c r="H55" s="2">
        <f t="shared" si="1"/>
        <v>0.48999999999796273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27314.35</v>
      </c>
      <c r="D56" s="1">
        <f>'PR-RAS'!E60</f>
        <v>598378</v>
      </c>
      <c r="E56" s="1">
        <v>0</v>
      </c>
      <c r="F56" s="1">
        <v>0</v>
      </c>
      <c r="G56" s="2">
        <f t="shared" si="0"/>
        <v>67323.869250000003</v>
      </c>
      <c r="H56" s="2">
        <f t="shared" si="1"/>
        <v>0.34999999999854481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35835.160000000003</v>
      </c>
      <c r="D57" s="1">
        <f>'PR-RAS'!E61</f>
        <v>133000</v>
      </c>
      <c r="E57" s="1">
        <v>0</v>
      </c>
      <c r="F57" s="1">
        <v>0</v>
      </c>
      <c r="G57" s="2">
        <f t="shared" si="0"/>
        <v>16902.768960000001</v>
      </c>
      <c r="H57" s="2">
        <f t="shared" si="1"/>
        <v>0.16000000000349246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6636.14</v>
      </c>
      <c r="D58" s="1">
        <f>'PR-RAS'!E62</f>
        <v>161428</v>
      </c>
      <c r="E58" s="1">
        <v>0</v>
      </c>
      <c r="F58" s="1">
        <v>0</v>
      </c>
      <c r="G58" s="2">
        <f t="shared" si="0"/>
        <v>18781.05198</v>
      </c>
      <c r="H58" s="2">
        <f t="shared" si="1"/>
        <v>0.14000000000032742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6636.14</v>
      </c>
      <c r="D60" s="1">
        <f>'PR-RAS'!E64</f>
        <v>161428</v>
      </c>
      <c r="E60" s="1">
        <v>0</v>
      </c>
      <c r="F60" s="1">
        <v>0</v>
      </c>
      <c r="G60" s="2">
        <f t="shared" si="0"/>
        <v>19440.036260000001</v>
      </c>
      <c r="H60" s="2">
        <f t="shared" si="1"/>
        <v>0.14000000000032742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34433.269999999997</v>
      </c>
      <c r="D70" s="1">
        <f>'PR-RAS'!E74</f>
        <v>0</v>
      </c>
      <c r="E70" s="1">
        <v>0</v>
      </c>
      <c r="F70" s="1">
        <v>0</v>
      </c>
      <c r="G70" s="2">
        <f t="shared" si="0"/>
        <v>2375.89563</v>
      </c>
      <c r="H70" s="2">
        <f t="shared" si="1"/>
        <v>0.26999999999679858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34433.269999999997</v>
      </c>
      <c r="D72" s="1">
        <f>'PR-RAS'!E76</f>
        <v>0</v>
      </c>
      <c r="E72" s="1">
        <v>0</v>
      </c>
      <c r="F72" s="1">
        <v>0</v>
      </c>
      <c r="G72" s="2">
        <f t="shared" si="0"/>
        <v>2444.7621699999995</v>
      </c>
      <c r="H72" s="2">
        <f t="shared" si="1"/>
        <v>0.26999999999679858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170379.43</v>
      </c>
      <c r="D78" s="1">
        <f>'PR-RAS'!E82</f>
        <v>146519.04999999999</v>
      </c>
      <c r="E78" s="1">
        <v>0</v>
      </c>
      <c r="F78" s="1">
        <v>0</v>
      </c>
      <c r="G78" s="2">
        <f t="shared" si="0"/>
        <v>35683.149809999995</v>
      </c>
      <c r="H78" s="2">
        <f t="shared" si="1"/>
        <v>0.47999999998137355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23.43</v>
      </c>
      <c r="D79" s="1">
        <f>'PR-RAS'!E83</f>
        <v>20.41</v>
      </c>
      <c r="E79" s="1">
        <v>0</v>
      </c>
      <c r="F79" s="1">
        <v>0</v>
      </c>
      <c r="G79" s="2">
        <f t="shared" si="0"/>
        <v>5.0114999999999998</v>
      </c>
      <c r="H79" s="2">
        <f t="shared" si="1"/>
        <v>0.83999999999999986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23.43</v>
      </c>
      <c r="D81" s="1">
        <f>'PR-RAS'!E85</f>
        <v>20.41</v>
      </c>
      <c r="E81" s="1">
        <v>0</v>
      </c>
      <c r="F81" s="1">
        <v>0</v>
      </c>
      <c r="G81" s="2">
        <f t="shared" si="0"/>
        <v>5.14</v>
      </c>
      <c r="H81" s="2">
        <f t="shared" si="1"/>
        <v>0.83999999999999986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170356</v>
      </c>
      <c r="D87" s="1">
        <f>'PR-RAS'!E91</f>
        <v>146498.63999999998</v>
      </c>
      <c r="E87" s="1">
        <v>0</v>
      </c>
      <c r="F87" s="1">
        <v>0</v>
      </c>
      <c r="G87" s="2">
        <f t="shared" si="0"/>
        <v>39848.382079999996</v>
      </c>
      <c r="H87" s="2">
        <f t="shared" si="1"/>
        <v>0.36000000001513399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40944.21</v>
      </c>
      <c r="D88" s="1">
        <f>'PR-RAS'!E92</f>
        <v>39821.199999999997</v>
      </c>
      <c r="E88" s="1">
        <v>0</v>
      </c>
      <c r="F88" s="1">
        <v>0</v>
      </c>
      <c r="G88" s="2">
        <f t="shared" si="0"/>
        <v>10491.035069999998</v>
      </c>
      <c r="H88" s="2">
        <f t="shared" si="1"/>
        <v>0.4099999999962165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57312.59</v>
      </c>
      <c r="D89" s="1">
        <f>'PR-RAS'!E93</f>
        <v>47491.85</v>
      </c>
      <c r="E89" s="1">
        <v>0</v>
      </c>
      <c r="F89" s="1">
        <v>0</v>
      </c>
      <c r="G89" s="2">
        <f t="shared" si="0"/>
        <v>13402.073519999998</v>
      </c>
      <c r="H89" s="2">
        <f t="shared" si="1"/>
        <v>0.56000000000494765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72099.199999999997</v>
      </c>
      <c r="D90" s="1">
        <f>'PR-RAS'!E94</f>
        <v>59185.59</v>
      </c>
      <c r="E90" s="1">
        <v>0</v>
      </c>
      <c r="F90" s="1">
        <v>0</v>
      </c>
      <c r="G90" s="2">
        <f t="shared" si="0"/>
        <v>16951.863819999999</v>
      </c>
      <c r="H90" s="2">
        <f t="shared" si="1"/>
        <v>0.61000000000058208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394796.47</v>
      </c>
      <c r="D102" s="1">
        <f>'PR-RAS'!E106</f>
        <v>320219.83999999997</v>
      </c>
      <c r="E102" s="1">
        <v>0</v>
      </c>
      <c r="F102" s="1">
        <v>0</v>
      </c>
      <c r="G102" s="2">
        <f t="shared" si="0"/>
        <v>104558.85115</v>
      </c>
      <c r="H102" s="2">
        <f t="shared" si="1"/>
        <v>0.63000000000465661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68548.820000000007</v>
      </c>
      <c r="D103" s="1">
        <f>'PR-RAS'!E107</f>
        <v>49514.64</v>
      </c>
      <c r="E103" s="1">
        <v>0</v>
      </c>
      <c r="F103" s="1">
        <v>0</v>
      </c>
      <c r="G103" s="2">
        <f t="shared" si="0"/>
        <v>17092.966199999999</v>
      </c>
      <c r="H103" s="2">
        <f t="shared" si="1"/>
        <v>0.53999999999359716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68548.820000000007</v>
      </c>
      <c r="D105" s="1">
        <f>'PR-RAS'!E109</f>
        <v>49514.64</v>
      </c>
      <c r="E105" s="1">
        <v>0</v>
      </c>
      <c r="F105" s="1">
        <v>0</v>
      </c>
      <c r="G105" s="2">
        <f t="shared" si="0"/>
        <v>17428.1224</v>
      </c>
      <c r="H105" s="2">
        <f t="shared" si="1"/>
        <v>0.53999999999359716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58201.04</v>
      </c>
      <c r="D108" s="1">
        <f>'PR-RAS'!E112</f>
        <v>40715.479999999996</v>
      </c>
      <c r="E108" s="1">
        <v>0</v>
      </c>
      <c r="F108" s="1">
        <v>0</v>
      </c>
      <c r="G108" s="2">
        <f t="shared" si="0"/>
        <v>14940.624</v>
      </c>
      <c r="H108" s="2">
        <f t="shared" si="1"/>
        <v>0.51999999999679858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437.79</v>
      </c>
      <c r="D110" s="1">
        <f>'PR-RAS'!E114</f>
        <v>711.45</v>
      </c>
      <c r="E110" s="1">
        <v>0</v>
      </c>
      <c r="F110" s="1">
        <v>0</v>
      </c>
      <c r="G110" s="2">
        <f t="shared" si="0"/>
        <v>202.81521000000001</v>
      </c>
      <c r="H110" s="2">
        <f t="shared" si="1"/>
        <v>0.66000000000002501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50408.21</v>
      </c>
      <c r="D111" s="1">
        <f>'PR-RAS'!E115</f>
        <v>39920.839999999997</v>
      </c>
      <c r="E111" s="1">
        <v>0</v>
      </c>
      <c r="F111" s="1">
        <v>0</v>
      </c>
      <c r="G111" s="2">
        <f t="shared" si="0"/>
        <v>14327.487899999998</v>
      </c>
      <c r="H111" s="2">
        <f t="shared" si="1"/>
        <v>0.37000000000261934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7355.04</v>
      </c>
      <c r="D113" s="1">
        <f>'PR-RAS'!E117</f>
        <v>83.19</v>
      </c>
      <c r="E113" s="1">
        <v>0</v>
      </c>
      <c r="F113" s="1">
        <v>0</v>
      </c>
      <c r="G113" s="2">
        <f t="shared" si="0"/>
        <v>842.39904000000001</v>
      </c>
      <c r="H113" s="2">
        <f t="shared" si="1"/>
        <v>0.22999999999996135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268046.61</v>
      </c>
      <c r="D116" s="1">
        <f>'PR-RAS'!E120</f>
        <v>229989.72</v>
      </c>
      <c r="E116" s="1">
        <v>0</v>
      </c>
      <c r="F116" s="1">
        <v>0</v>
      </c>
      <c r="G116" s="2">
        <f t="shared" si="0"/>
        <v>83722.995750000002</v>
      </c>
      <c r="H116" s="2">
        <f t="shared" si="1"/>
        <v>0.67000000001280569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81992.460000000006</v>
      </c>
      <c r="D117" s="1">
        <f>'PR-RAS'!E121</f>
        <v>66905.09</v>
      </c>
      <c r="E117" s="1">
        <v>0</v>
      </c>
      <c r="F117" s="1">
        <v>0</v>
      </c>
      <c r="G117" s="2">
        <f t="shared" si="0"/>
        <v>25033.106240000005</v>
      </c>
      <c r="H117" s="2">
        <f t="shared" si="1"/>
        <v>0.55000000000291038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186054.15</v>
      </c>
      <c r="D118" s="1">
        <f>'PR-RAS'!E122</f>
        <v>163084.63</v>
      </c>
      <c r="E118" s="1">
        <v>0</v>
      </c>
      <c r="F118" s="1">
        <v>0</v>
      </c>
      <c r="G118" s="2">
        <f t="shared" si="0"/>
        <v>59930.138970000007</v>
      </c>
      <c r="H118" s="2">
        <f t="shared" si="1"/>
        <v>0.51999999998952262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1971056.24</v>
      </c>
      <c r="D147" s="1">
        <f>'PR-RAS'!E151</f>
        <v>2573745.1800000002</v>
      </c>
      <c r="E147" s="1">
        <v>0</v>
      </c>
      <c r="F147" s="1">
        <v>0</v>
      </c>
      <c r="G147" s="2">
        <f t="shared" si="0"/>
        <v>1039307.8036</v>
      </c>
      <c r="H147" s="2">
        <f t="shared" si="1"/>
        <v>0.42000000015832484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172366.1</v>
      </c>
      <c r="D148" s="1">
        <f>'PR-RAS'!E152</f>
        <v>195644.06000000003</v>
      </c>
      <c r="E148" s="1">
        <v>0</v>
      </c>
      <c r="F148" s="1">
        <v>0</v>
      </c>
      <c r="G148" s="2">
        <f t="shared" si="0"/>
        <v>82857.170340000011</v>
      </c>
      <c r="H148" s="2">
        <f t="shared" si="1"/>
        <v>0.16000000003259629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141996.13</v>
      </c>
      <c r="D149" s="1">
        <f>'PR-RAS'!E153</f>
        <v>163776.23000000001</v>
      </c>
      <c r="E149" s="1">
        <v>0</v>
      </c>
      <c r="F149" s="1">
        <v>0</v>
      </c>
      <c r="G149" s="2">
        <f t="shared" si="0"/>
        <v>69493.191319999998</v>
      </c>
      <c r="H149" s="2">
        <f t="shared" si="1"/>
        <v>0.36000000001513399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141996.13</v>
      </c>
      <c r="D150" s="1">
        <f>'PR-RAS'!E154</f>
        <v>163776.23000000001</v>
      </c>
      <c r="E150" s="1">
        <v>0</v>
      </c>
      <c r="F150" s="1">
        <v>0</v>
      </c>
      <c r="G150" s="2">
        <f t="shared" si="0"/>
        <v>69962.739910000004</v>
      </c>
      <c r="H150" s="2">
        <f t="shared" si="1"/>
        <v>0.36000000001513399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10073.66</v>
      </c>
      <c r="D154" s="1">
        <f>'PR-RAS'!E158</f>
        <v>10527.26</v>
      </c>
      <c r="E154" s="1">
        <v>0</v>
      </c>
      <c r="F154" s="1">
        <v>0</v>
      </c>
      <c r="G154" s="2">
        <f t="shared" si="0"/>
        <v>4762.6115399999999</v>
      </c>
      <c r="H154" s="2">
        <f t="shared" si="1"/>
        <v>0.6000000000003638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20296.310000000001</v>
      </c>
      <c r="D155" s="1">
        <f>'PR-RAS'!E159</f>
        <v>21340.57</v>
      </c>
      <c r="E155" s="1">
        <v>0</v>
      </c>
      <c r="F155" s="1">
        <v>0</v>
      </c>
      <c r="G155" s="2">
        <f t="shared" si="0"/>
        <v>9698.5272999999997</v>
      </c>
      <c r="H155" s="2">
        <f t="shared" si="1"/>
        <v>0.74000000000160071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20296.310000000001</v>
      </c>
      <c r="D157" s="1">
        <f>'PR-RAS'!E161</f>
        <v>21340.57</v>
      </c>
      <c r="E157" s="1">
        <v>0</v>
      </c>
      <c r="F157" s="1">
        <v>0</v>
      </c>
      <c r="G157" s="2">
        <f t="shared" si="0"/>
        <v>9824.4822000000004</v>
      </c>
      <c r="H157" s="2">
        <f t="shared" si="1"/>
        <v>0.74000000000160071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673456.78</v>
      </c>
      <c r="D159" s="1">
        <f>'PR-RAS'!E163</f>
        <v>890384.3899999999</v>
      </c>
      <c r="E159" s="1">
        <v>0</v>
      </c>
      <c r="F159" s="1">
        <v>0</v>
      </c>
      <c r="G159" s="2">
        <f t="shared" si="0"/>
        <v>387767.63847999997</v>
      </c>
      <c r="H159" s="2">
        <f t="shared" si="1"/>
        <v>0.60999999986961484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9654.94</v>
      </c>
      <c r="D160" s="1">
        <f>'PR-RAS'!E164</f>
        <v>6924.75</v>
      </c>
      <c r="E160" s="1">
        <v>0</v>
      </c>
      <c r="F160" s="1">
        <v>0</v>
      </c>
      <c r="G160" s="2">
        <f t="shared" si="0"/>
        <v>3737.2059600000002</v>
      </c>
      <c r="H160" s="2">
        <f t="shared" si="1"/>
        <v>0.30999999999949068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842.52</v>
      </c>
      <c r="D161" s="1">
        <f>'PR-RAS'!E165</f>
        <v>276.17</v>
      </c>
      <c r="E161" s="1">
        <v>0</v>
      </c>
      <c r="F161" s="1">
        <v>0</v>
      </c>
      <c r="G161" s="2">
        <f t="shared" si="0"/>
        <v>223.17760000000001</v>
      </c>
      <c r="H161" s="2">
        <f t="shared" si="1"/>
        <v>0.65000000000003411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5376.76</v>
      </c>
      <c r="D162" s="1">
        <f>'PR-RAS'!E166</f>
        <v>5133.74</v>
      </c>
      <c r="E162" s="1">
        <v>0</v>
      </c>
      <c r="F162" s="1">
        <v>0</v>
      </c>
      <c r="G162" s="2">
        <f t="shared" si="0"/>
        <v>2518.72264</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3435.66</v>
      </c>
      <c r="D163" s="1">
        <f>'PR-RAS'!E167</f>
        <v>1514.84</v>
      </c>
      <c r="E163" s="1">
        <v>0</v>
      </c>
      <c r="F163" s="1">
        <v>0</v>
      </c>
      <c r="G163" s="2">
        <f t="shared" si="0"/>
        <v>1047.38508</v>
      </c>
      <c r="H163" s="2">
        <f t="shared" si="1"/>
        <v>0.50000000000022737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70252.89</v>
      </c>
      <c r="D165" s="1">
        <f>'PR-RAS'!E169</f>
        <v>53683.74</v>
      </c>
      <c r="E165" s="1">
        <v>0</v>
      </c>
      <c r="F165" s="1">
        <v>0</v>
      </c>
      <c r="G165" s="2">
        <f t="shared" si="0"/>
        <v>29129.740679999999</v>
      </c>
      <c r="H165" s="2">
        <f t="shared" si="1"/>
        <v>0.37000000000261934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8342.4599999999991</v>
      </c>
      <c r="D166" s="1">
        <f>'PR-RAS'!E170</f>
        <v>7213.67</v>
      </c>
      <c r="E166" s="1">
        <v>0</v>
      </c>
      <c r="F166" s="1">
        <v>0</v>
      </c>
      <c r="G166" s="2">
        <f t="shared" si="0"/>
        <v>3757.0170000000003</v>
      </c>
      <c r="H166" s="2">
        <f t="shared" si="1"/>
        <v>0.78999999999905413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58774.76</v>
      </c>
      <c r="D168" s="1">
        <f>'PR-RAS'!E172</f>
        <v>44967.82</v>
      </c>
      <c r="E168" s="1">
        <v>0</v>
      </c>
      <c r="F168" s="1">
        <v>0</v>
      </c>
      <c r="G168" s="2">
        <f t="shared" si="0"/>
        <v>24834.6368</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3135.67</v>
      </c>
      <c r="D170" s="1">
        <f>'PR-RAS'!E174</f>
        <v>1502.25</v>
      </c>
      <c r="E170" s="1">
        <v>0</v>
      </c>
      <c r="F170" s="1">
        <v>0</v>
      </c>
      <c r="G170" s="2">
        <f t="shared" si="0"/>
        <v>1037.6887300000001</v>
      </c>
      <c r="H170" s="2">
        <f t="shared" si="1"/>
        <v>0.57999999999992724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467467.47000000003</v>
      </c>
      <c r="D173" s="1">
        <f>'PR-RAS'!E177</f>
        <v>691740.1</v>
      </c>
      <c r="E173" s="1">
        <v>0</v>
      </c>
      <c r="F173" s="1">
        <v>0</v>
      </c>
      <c r="G173" s="2">
        <f t="shared" si="0"/>
        <v>318362.99923999998</v>
      </c>
      <c r="H173" s="2">
        <f t="shared" si="1"/>
        <v>0.57000000000698492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9834.32</v>
      </c>
      <c r="D174" s="1">
        <f>'PR-RAS'!E178</f>
        <v>9586.7800000000007</v>
      </c>
      <c r="E174" s="1">
        <v>0</v>
      </c>
      <c r="F174" s="1">
        <v>0</v>
      </c>
      <c r="G174" s="2">
        <f t="shared" si="0"/>
        <v>5018.3632399999997</v>
      </c>
      <c r="H174" s="2">
        <f t="shared" si="1"/>
        <v>0.53999999999905413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189463.26</v>
      </c>
      <c r="D175" s="1">
        <f>'PR-RAS'!E179</f>
        <v>225611.25</v>
      </c>
      <c r="E175" s="1">
        <v>0</v>
      </c>
      <c r="F175" s="1">
        <v>0</v>
      </c>
      <c r="G175" s="2">
        <f t="shared" si="0"/>
        <v>111479.32223999999</v>
      </c>
      <c r="H175" s="2">
        <f t="shared" si="1"/>
        <v>0.51000000000931323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19052.490000000002</v>
      </c>
      <c r="D176" s="1">
        <f>'PR-RAS'!E180</f>
        <v>23942.81</v>
      </c>
      <c r="E176" s="1">
        <v>0</v>
      </c>
      <c r="F176" s="1">
        <v>0</v>
      </c>
      <c r="G176" s="2">
        <f t="shared" si="0"/>
        <v>11714.169249999999</v>
      </c>
      <c r="H176" s="2">
        <f t="shared" si="1"/>
        <v>0.68000000000029104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170574.98</v>
      </c>
      <c r="D177" s="1">
        <f>'PR-RAS'!E181</f>
        <v>244732.1</v>
      </c>
      <c r="E177" s="1">
        <v>0</v>
      </c>
      <c r="F177" s="1">
        <v>0</v>
      </c>
      <c r="G177" s="2">
        <f t="shared" si="0"/>
        <v>116166.89568</v>
      </c>
      <c r="H177" s="2">
        <f t="shared" si="1"/>
        <v>0.11999999999534339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18676.349999999999</v>
      </c>
      <c r="D179" s="1">
        <f>'PR-RAS'!E183</f>
        <v>49651.67</v>
      </c>
      <c r="E179" s="1">
        <v>0</v>
      </c>
      <c r="F179" s="1">
        <v>0</v>
      </c>
      <c r="G179" s="2">
        <f t="shared" si="0"/>
        <v>21000.384819999999</v>
      </c>
      <c r="H179" s="2">
        <f t="shared" si="1"/>
        <v>0.68000000000029104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45512.37</v>
      </c>
      <c r="D180" s="1">
        <f>'PR-RAS'!E184</f>
        <v>121417.63</v>
      </c>
      <c r="E180" s="1">
        <v>0</v>
      </c>
      <c r="F180" s="1">
        <v>0</v>
      </c>
      <c r="G180" s="2">
        <f t="shared" si="0"/>
        <v>51614.225769999997</v>
      </c>
      <c r="H180" s="2">
        <f t="shared" si="1"/>
        <v>0.73999999999796273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12587.89</v>
      </c>
      <c r="D181" s="1">
        <f>'PR-RAS'!E185</f>
        <v>14475.22</v>
      </c>
      <c r="E181" s="1">
        <v>0</v>
      </c>
      <c r="F181" s="1">
        <v>0</v>
      </c>
      <c r="G181" s="2">
        <f t="shared" si="0"/>
        <v>7476.8994000000002</v>
      </c>
      <c r="H181" s="2">
        <f t="shared" si="1"/>
        <v>0.32999999999992724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1765.81</v>
      </c>
      <c r="D182" s="1">
        <f>'PR-RAS'!E186</f>
        <v>2322.64</v>
      </c>
      <c r="E182" s="1">
        <v>0</v>
      </c>
      <c r="F182" s="1">
        <v>0</v>
      </c>
      <c r="G182" s="2">
        <f t="shared" si="0"/>
        <v>1160.4072900000001</v>
      </c>
      <c r="H182" s="2">
        <f t="shared" si="1"/>
        <v>0.5500000000001819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126081.48000000001</v>
      </c>
      <c r="D184" s="1">
        <f>'PR-RAS'!E188</f>
        <v>138035.79999999999</v>
      </c>
      <c r="E184" s="1">
        <v>0</v>
      </c>
      <c r="F184" s="1">
        <v>0</v>
      </c>
      <c r="G184" s="2">
        <f t="shared" si="0"/>
        <v>73594.01363999999</v>
      </c>
      <c r="H184" s="2">
        <f t="shared" si="1"/>
        <v>0.68000000002211891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8625.34</v>
      </c>
      <c r="D185" s="1">
        <f>'PR-RAS'!E189</f>
        <v>5017</v>
      </c>
      <c r="E185" s="1">
        <v>0</v>
      </c>
      <c r="F185" s="1">
        <v>0</v>
      </c>
      <c r="G185" s="2">
        <f t="shared" si="0"/>
        <v>3433.3185600000002</v>
      </c>
      <c r="H185" s="2">
        <f t="shared" si="1"/>
        <v>0.34000000000014552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609.59</v>
      </c>
      <c r="D186" s="1">
        <f>'PR-RAS'!E190</f>
        <v>558.16999999999996</v>
      </c>
      <c r="E186" s="1">
        <v>0</v>
      </c>
      <c r="F186" s="1">
        <v>0</v>
      </c>
      <c r="G186" s="2">
        <f t="shared" si="0"/>
        <v>319.29704999999996</v>
      </c>
      <c r="H186" s="2">
        <f t="shared" si="1"/>
        <v>0.57999999999992724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8316.5499999999993</v>
      </c>
      <c r="D187" s="1">
        <f>'PR-RAS'!E191</f>
        <v>12156.25</v>
      </c>
      <c r="E187" s="1">
        <v>0</v>
      </c>
      <c r="F187" s="1">
        <v>0</v>
      </c>
      <c r="G187" s="2">
        <f t="shared" si="0"/>
        <v>6069.0032999999994</v>
      </c>
      <c r="H187" s="2">
        <f t="shared" si="1"/>
        <v>0.7000000000007276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14408.84</v>
      </c>
      <c r="D189" s="1">
        <f>'PR-RAS'!E193</f>
        <v>18790.849999999999</v>
      </c>
      <c r="E189" s="1">
        <v>0</v>
      </c>
      <c r="F189" s="1">
        <v>0</v>
      </c>
      <c r="G189" s="2">
        <f t="shared" si="0"/>
        <v>9774.2215199999991</v>
      </c>
      <c r="H189" s="2">
        <f t="shared" si="1"/>
        <v>0.31000000000130967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94121.16</v>
      </c>
      <c r="D191" s="1">
        <f>'PR-RAS'!E195</f>
        <v>101513.53</v>
      </c>
      <c r="E191" s="1">
        <v>0</v>
      </c>
      <c r="F191" s="1">
        <v>0</v>
      </c>
      <c r="G191" s="2">
        <f t="shared" si="0"/>
        <v>56458.161799999994</v>
      </c>
      <c r="H191" s="2">
        <f t="shared" si="1"/>
        <v>0.63000000000465661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5472.23</v>
      </c>
      <c r="D192" s="1">
        <f>'PR-RAS'!E196</f>
        <v>4074.71</v>
      </c>
      <c r="E192" s="1">
        <v>0</v>
      </c>
      <c r="F192" s="1">
        <v>0</v>
      </c>
      <c r="G192" s="2">
        <f t="shared" si="0"/>
        <v>2601.73515</v>
      </c>
      <c r="H192" s="2">
        <f t="shared" si="1"/>
        <v>0.51999999999952706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5472.23</v>
      </c>
      <c r="D206" s="1">
        <f>'PR-RAS'!E210</f>
        <v>4074.71</v>
      </c>
      <c r="E206" s="1">
        <v>0</v>
      </c>
      <c r="F206" s="1">
        <v>0</v>
      </c>
      <c r="G206" s="2">
        <f t="shared" si="0"/>
        <v>2792.4382499999997</v>
      </c>
      <c r="H206" s="2">
        <f t="shared" si="1"/>
        <v>0.51999999999952706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5472.23</v>
      </c>
      <c r="D207" s="1">
        <f>'PR-RAS'!E211</f>
        <v>4074.71</v>
      </c>
      <c r="E207" s="1">
        <v>0</v>
      </c>
      <c r="F207" s="1">
        <v>0</v>
      </c>
      <c r="G207" s="2">
        <f t="shared" si="0"/>
        <v>2806.0598999999997</v>
      </c>
      <c r="H207" s="2">
        <f t="shared" si="1"/>
        <v>0.51999999999952706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394663.34</v>
      </c>
      <c r="D211" s="1">
        <f>'PR-RAS'!E215</f>
        <v>448029.89999999997</v>
      </c>
      <c r="E211" s="1">
        <v>0</v>
      </c>
      <c r="F211" s="1">
        <v>0</v>
      </c>
      <c r="G211" s="2">
        <f t="shared" si="0"/>
        <v>271051.85939999996</v>
      </c>
      <c r="H211" s="2">
        <f t="shared" si="1"/>
        <v>0.44000000006053597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390781.2</v>
      </c>
      <c r="D212" s="1">
        <f>'PR-RAS'!E216</f>
        <v>444332.66</v>
      </c>
      <c r="E212" s="1">
        <v>0</v>
      </c>
      <c r="F212" s="1">
        <v>0</v>
      </c>
      <c r="G212" s="2">
        <f t="shared" si="0"/>
        <v>269963.21571999998</v>
      </c>
      <c r="H212" s="2">
        <f t="shared" si="1"/>
        <v>0.5400000000372529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390781.2</v>
      </c>
      <c r="D214" s="1">
        <f>'PR-RAS'!E218</f>
        <v>444332.66</v>
      </c>
      <c r="E214" s="1">
        <v>0</v>
      </c>
      <c r="F214" s="1">
        <v>0</v>
      </c>
      <c r="G214" s="2">
        <f t="shared" si="0"/>
        <v>272522.10875999997</v>
      </c>
      <c r="H214" s="2">
        <f t="shared" si="1"/>
        <v>0.5400000000372529</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3882.14</v>
      </c>
      <c r="D215" s="1">
        <f>'PR-RAS'!E219</f>
        <v>3697.24</v>
      </c>
      <c r="E215" s="1">
        <v>0</v>
      </c>
      <c r="F215" s="1">
        <v>0</v>
      </c>
      <c r="G215" s="2">
        <f t="shared" si="0"/>
        <v>2413.1966799999996</v>
      </c>
      <c r="H215" s="2">
        <f t="shared" si="1"/>
        <v>0.37999999999965439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3882.14</v>
      </c>
      <c r="D218" s="1">
        <f>'PR-RAS'!E222</f>
        <v>3697.24</v>
      </c>
      <c r="E218" s="1">
        <v>0</v>
      </c>
      <c r="F218" s="1">
        <v>0</v>
      </c>
      <c r="G218" s="2">
        <f t="shared" si="0"/>
        <v>2447.0265399999998</v>
      </c>
      <c r="H218" s="2">
        <f t="shared" si="1"/>
        <v>0.37999999999965439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30712.06</v>
      </c>
      <c r="D220" s="1">
        <f>'PR-RAS'!E224</f>
        <v>60555.34</v>
      </c>
      <c r="E220" s="1">
        <v>0</v>
      </c>
      <c r="F220" s="1">
        <v>0</v>
      </c>
      <c r="G220" s="2">
        <f t="shared" si="0"/>
        <v>33249.180059999999</v>
      </c>
      <c r="H220" s="2">
        <f t="shared" si="1"/>
        <v>0.39999999999781721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30712.06</v>
      </c>
      <c r="D232" s="1">
        <f>'PR-RAS'!E236</f>
        <v>60555.34</v>
      </c>
      <c r="E232" s="1">
        <v>0</v>
      </c>
      <c r="F232" s="1">
        <v>0</v>
      </c>
      <c r="G232" s="2">
        <f t="shared" si="0"/>
        <v>35071.052940000001</v>
      </c>
      <c r="H232" s="2">
        <f t="shared" si="1"/>
        <v>0.39999999999781721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30712.06</v>
      </c>
      <c r="D233" s="1">
        <f>'PR-RAS'!E237</f>
        <v>60555.34</v>
      </c>
      <c r="E233" s="1">
        <v>0</v>
      </c>
      <c r="F233" s="1">
        <v>0</v>
      </c>
      <c r="G233" s="2">
        <f t="shared" si="0"/>
        <v>35222.875679999997</v>
      </c>
      <c r="H233" s="2">
        <f t="shared" si="1"/>
        <v>0.39999999999781721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528334.29</v>
      </c>
      <c r="D248" s="1">
        <f>'PR-RAS'!E252</f>
        <v>742445.68</v>
      </c>
      <c r="E248" s="1">
        <v>0</v>
      </c>
      <c r="F248" s="1">
        <v>0</v>
      </c>
      <c r="G248" s="2">
        <f t="shared" si="0"/>
        <v>497266.73555000004</v>
      </c>
      <c r="H248" s="2">
        <f t="shared" si="1"/>
        <v>0.60999999998603016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528334.29</v>
      </c>
      <c r="D255" s="1">
        <f>'PR-RAS'!E259</f>
        <v>742445.68</v>
      </c>
      <c r="E255" s="1">
        <v>0</v>
      </c>
      <c r="F255" s="1">
        <v>0</v>
      </c>
      <c r="G255" s="2">
        <f t="shared" si="0"/>
        <v>511359.31510000007</v>
      </c>
      <c r="H255" s="2">
        <f t="shared" si="1"/>
        <v>0.60999999998603016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407449.33</v>
      </c>
      <c r="D256" s="1">
        <f>'PR-RAS'!E260</f>
        <v>623081.28</v>
      </c>
      <c r="E256" s="1">
        <v>0</v>
      </c>
      <c r="F256" s="1">
        <v>0</v>
      </c>
      <c r="G256" s="2">
        <f t="shared" si="0"/>
        <v>421671.03195000003</v>
      </c>
      <c r="H256" s="2">
        <f t="shared" si="1"/>
        <v>0.61000000004423782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120884.96</v>
      </c>
      <c r="D257" s="1">
        <f>'PR-RAS'!E261</f>
        <v>119364.4</v>
      </c>
      <c r="E257" s="1">
        <v>0</v>
      </c>
      <c r="F257" s="1">
        <v>0</v>
      </c>
      <c r="G257" s="2">
        <f t="shared" si="0"/>
        <v>92061.122560000003</v>
      </c>
      <c r="H257" s="2">
        <f t="shared" si="1"/>
        <v>0.43999999998777639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166051.44</v>
      </c>
      <c r="D259" s="1">
        <f>'PR-RAS'!E263</f>
        <v>232611.1</v>
      </c>
      <c r="E259" s="1">
        <v>0</v>
      </c>
      <c r="F259" s="1">
        <v>0</v>
      </c>
      <c r="G259" s="2">
        <f t="shared" si="0"/>
        <v>162868.59912</v>
      </c>
      <c r="H259" s="2">
        <f t="shared" si="1"/>
        <v>0.54000000000814907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166051.44</v>
      </c>
      <c r="D260" s="1">
        <f>'PR-RAS'!E264</f>
        <v>232611.1</v>
      </c>
      <c r="E260" s="1">
        <v>0</v>
      </c>
      <c r="F260" s="1">
        <v>0</v>
      </c>
      <c r="G260" s="2">
        <f t="shared" si="0"/>
        <v>163499.87276</v>
      </c>
      <c r="H260" s="2">
        <f t="shared" si="1"/>
        <v>0.54000000000814907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166051.44</v>
      </c>
      <c r="D261" s="1">
        <f>'PR-RAS'!E265</f>
        <v>232611.1</v>
      </c>
      <c r="E261" s="1">
        <v>0</v>
      </c>
      <c r="F261" s="1">
        <v>0</v>
      </c>
      <c r="G261" s="2">
        <f t="shared" si="0"/>
        <v>164131.1464</v>
      </c>
      <c r="H261" s="2">
        <f t="shared" si="1"/>
        <v>0.54000000000814907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1971056.24</v>
      </c>
      <c r="D285" s="1">
        <f>'PR-RAS'!E289</f>
        <v>2573745.1800000002</v>
      </c>
      <c r="E285" s="1">
        <v>0</v>
      </c>
      <c r="F285" s="1">
        <v>0</v>
      </c>
      <c r="G285" s="2">
        <f t="shared" si="8"/>
        <v>2021667.2344</v>
      </c>
      <c r="H285" s="2">
        <f t="shared" si="9"/>
        <v>0.42000000015832484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555721.7100000002</v>
      </c>
      <c r="D286" s="1">
        <f>'PR-RAS'!E290</f>
        <v>686212.59999999916</v>
      </c>
      <c r="E286" s="1">
        <v>0</v>
      </c>
      <c r="F286" s="1">
        <v>0</v>
      </c>
      <c r="G286" s="2">
        <f t="shared" si="8"/>
        <v>549521.86934999959</v>
      </c>
      <c r="H286" s="2">
        <f t="shared" si="9"/>
        <v>0.69000000064261258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232529.47</v>
      </c>
      <c r="E288" s="1">
        <v>0</v>
      </c>
      <c r="F288" s="1">
        <v>0</v>
      </c>
      <c r="G288" s="2">
        <f t="shared" si="8"/>
        <v>133471.91577999998</v>
      </c>
      <c r="H288" s="2">
        <f t="shared" si="9"/>
        <v>0.47000000000116415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324107.07</v>
      </c>
      <c r="D289" s="1">
        <f>'PR-RAS'!E293</f>
        <v>0</v>
      </c>
      <c r="E289" s="1">
        <v>0</v>
      </c>
      <c r="F289" s="1">
        <v>0</v>
      </c>
      <c r="G289" s="2">
        <f t="shared" si="8"/>
        <v>93342.836159999992</v>
      </c>
      <c r="H289" s="2">
        <f t="shared" si="9"/>
        <v>7.0000000006984919E-2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299701.96999999997</v>
      </c>
      <c r="D290" s="1">
        <f>'PR-RAS'!E294</f>
        <v>439340.62</v>
      </c>
      <c r="E290" s="1">
        <v>0</v>
      </c>
      <c r="F290" s="1">
        <v>0</v>
      </c>
      <c r="G290" s="2">
        <f t="shared" si="8"/>
        <v>340552.74768999999</v>
      </c>
      <c r="H290" s="2">
        <f t="shared" si="9"/>
        <v>0.41000000003259629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259944.72</v>
      </c>
      <c r="D293" s="1">
        <f>'PR-RAS'!E298</f>
        <v>742165.76</v>
      </c>
      <c r="E293" s="1">
        <v>0</v>
      </c>
      <c r="F293" s="1">
        <v>0</v>
      </c>
      <c r="G293" s="2">
        <f t="shared" si="8"/>
        <v>509328.66207999998</v>
      </c>
      <c r="H293" s="2">
        <f t="shared" si="9"/>
        <v>0.51999999998952262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259944.72</v>
      </c>
      <c r="D294" s="1">
        <f>'PR-RAS'!E299</f>
        <v>742165.76</v>
      </c>
      <c r="E294" s="1">
        <v>0</v>
      </c>
      <c r="F294" s="1">
        <v>0</v>
      </c>
      <c r="G294" s="2">
        <f t="shared" si="8"/>
        <v>511072.93831999996</v>
      </c>
      <c r="H294" s="2">
        <f t="shared" si="9"/>
        <v>0.51999999998952262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259944.72</v>
      </c>
      <c r="D295" s="1">
        <f>'PR-RAS'!E300</f>
        <v>742165.76</v>
      </c>
      <c r="E295" s="1">
        <v>0</v>
      </c>
      <c r="F295" s="1">
        <v>0</v>
      </c>
      <c r="G295" s="2">
        <f t="shared" si="8"/>
        <v>512817.21455999999</v>
      </c>
      <c r="H295" s="2">
        <f t="shared" si="9"/>
        <v>0.51999999998952262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259944.72</v>
      </c>
      <c r="D296" s="1">
        <f>'PR-RAS'!E301</f>
        <v>742165.76</v>
      </c>
      <c r="E296" s="1">
        <v>0</v>
      </c>
      <c r="F296" s="1">
        <v>0</v>
      </c>
      <c r="G296" s="2">
        <f t="shared" si="8"/>
        <v>514561.49079999997</v>
      </c>
      <c r="H296" s="2">
        <f t="shared" si="9"/>
        <v>0.51999999998952262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231152.22999999998</v>
      </c>
      <c r="D345" s="1">
        <f>'PR-RAS'!E350</f>
        <v>415787.14</v>
      </c>
      <c r="E345" s="1">
        <v>0</v>
      </c>
      <c r="F345" s="1">
        <v>0</v>
      </c>
      <c r="G345" s="2">
        <f t="shared" si="8"/>
        <v>365577.91943999997</v>
      </c>
      <c r="H345" s="2">
        <f t="shared" si="9"/>
        <v>0.36999999999534339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67952.36</v>
      </c>
      <c r="D346" s="1">
        <f>'PR-RAS'!E351</f>
        <v>131844.18</v>
      </c>
      <c r="E346" s="1">
        <v>0</v>
      </c>
      <c r="F346" s="1">
        <v>0</v>
      </c>
      <c r="G346" s="2">
        <f t="shared" si="8"/>
        <v>114416.04839999999</v>
      </c>
      <c r="H346" s="2">
        <f t="shared" si="9"/>
        <v>0.53999999999359716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53766.81</v>
      </c>
      <c r="D347" s="1">
        <f>'PR-RAS'!E352</f>
        <v>72690</v>
      </c>
      <c r="E347" s="1">
        <v>0</v>
      </c>
      <c r="F347" s="1">
        <v>0</v>
      </c>
      <c r="G347" s="2">
        <f t="shared" si="8"/>
        <v>68904.796259999988</v>
      </c>
      <c r="H347" s="2">
        <f t="shared" si="9"/>
        <v>0.19000000000232831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53766.81</v>
      </c>
      <c r="D348" s="1">
        <f>'PR-RAS'!E353</f>
        <v>72690</v>
      </c>
      <c r="E348" s="1">
        <v>0</v>
      </c>
      <c r="F348" s="1">
        <v>0</v>
      </c>
      <c r="G348" s="2">
        <f t="shared" si="8"/>
        <v>69103.943069999994</v>
      </c>
      <c r="H348" s="2">
        <f t="shared" si="9"/>
        <v>0.19000000000232831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14185.55</v>
      </c>
      <c r="D351" s="1">
        <f>'PR-RAS'!E356</f>
        <v>59154.18</v>
      </c>
      <c r="E351" s="1">
        <v>0</v>
      </c>
      <c r="F351" s="1">
        <v>0</v>
      </c>
      <c r="G351" s="2">
        <f t="shared" si="8"/>
        <v>46372.868499999997</v>
      </c>
      <c r="H351" s="2">
        <f t="shared" si="9"/>
        <v>0.63000000000101863</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14185.55</v>
      </c>
      <c r="D357" s="1">
        <f>'PR-RAS'!E362</f>
        <v>59154.18</v>
      </c>
      <c r="E357" s="1">
        <v>0</v>
      </c>
      <c r="F357" s="1">
        <v>0</v>
      </c>
      <c r="G357" s="2">
        <f t="shared" si="8"/>
        <v>47167.831959999996</v>
      </c>
      <c r="H357" s="2">
        <f t="shared" si="9"/>
        <v>0.63000000000101863</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163199.87</v>
      </c>
      <c r="D358" s="1">
        <f>'PR-RAS'!E363</f>
        <v>283942.96000000002</v>
      </c>
      <c r="E358" s="1">
        <v>0</v>
      </c>
      <c r="F358" s="1">
        <v>0</v>
      </c>
      <c r="G358" s="2">
        <f t="shared" si="8"/>
        <v>260997.62703</v>
      </c>
      <c r="H358" s="2">
        <f t="shared" si="9"/>
        <v>0.16999999998370185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158706.28</v>
      </c>
      <c r="D359" s="1">
        <f>'PR-RAS'!E364</f>
        <v>281279.21000000002</v>
      </c>
      <c r="E359" s="1">
        <v>0</v>
      </c>
      <c r="F359" s="1">
        <v>0</v>
      </c>
      <c r="G359" s="2">
        <f t="shared" si="8"/>
        <v>258212.76260000002</v>
      </c>
      <c r="H359" s="2">
        <f t="shared" si="9"/>
        <v>0.4900000000197906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146761.23000000001</v>
      </c>
      <c r="D361" s="1">
        <f>'PR-RAS'!E366</f>
        <v>281279.21000000002</v>
      </c>
      <c r="E361" s="1">
        <v>0</v>
      </c>
      <c r="F361" s="1">
        <v>0</v>
      </c>
      <c r="G361" s="2">
        <f t="shared" si="8"/>
        <v>255355.07399999999</v>
      </c>
      <c r="H361" s="2">
        <f t="shared" si="9"/>
        <v>0.44000000003143214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11945.05</v>
      </c>
      <c r="D363" s="1">
        <f>'PR-RAS'!E368</f>
        <v>0</v>
      </c>
      <c r="E363" s="1">
        <v>0</v>
      </c>
      <c r="F363" s="1">
        <v>0</v>
      </c>
      <c r="G363" s="2">
        <f t="shared" si="8"/>
        <v>4324.1080999999995</v>
      </c>
      <c r="H363" s="2">
        <f t="shared" si="9"/>
        <v>4.9999999999272404E-2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4493.59</v>
      </c>
      <c r="D364" s="1">
        <f>'PR-RAS'!E369</f>
        <v>2663.75</v>
      </c>
      <c r="E364" s="1">
        <v>0</v>
      </c>
      <c r="F364" s="1">
        <v>0</v>
      </c>
      <c r="G364" s="2">
        <f t="shared" si="8"/>
        <v>3565.0556699999997</v>
      </c>
      <c r="H364" s="2">
        <f t="shared" si="9"/>
        <v>0.65999999999985448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4493.59</v>
      </c>
      <c r="D365" s="1">
        <f>'PR-RAS'!E370</f>
        <v>2663.75</v>
      </c>
      <c r="E365" s="1">
        <v>0</v>
      </c>
      <c r="F365" s="1">
        <v>0</v>
      </c>
      <c r="G365" s="2">
        <f t="shared" si="8"/>
        <v>3574.8767600000001</v>
      </c>
      <c r="H365" s="2">
        <f t="shared" si="9"/>
        <v>0.65999999999985448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28792.49000000002</v>
      </c>
      <c r="D402" s="1">
        <f>'PR-RAS'!E407</f>
        <v>326378.62</v>
      </c>
      <c r="E402" s="1">
        <v>0</v>
      </c>
      <c r="F402" s="1">
        <v>0</v>
      </c>
      <c r="G402" s="2">
        <f t="shared" si="8"/>
        <v>273301.44173000002</v>
      </c>
      <c r="H402" s="2">
        <f t="shared" si="9"/>
        <v>0.87000000002444722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1427056.7</v>
      </c>
      <c r="D404" s="1">
        <f>'PR-RAS'!E409</f>
        <v>1455849.19</v>
      </c>
      <c r="E404" s="1">
        <v>0</v>
      </c>
      <c r="F404" s="1">
        <v>0</v>
      </c>
      <c r="G404" s="2">
        <f t="shared" si="8"/>
        <v>1748518.2972400002</v>
      </c>
      <c r="H404" s="2">
        <f t="shared" si="9"/>
        <v>0.48999999999068677</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5889.3</v>
      </c>
      <c r="E406" s="1">
        <v>0</v>
      </c>
      <c r="F406" s="1">
        <v>0</v>
      </c>
      <c r="G406" s="2">
        <f t="shared" si="8"/>
        <v>4770.3330000000005</v>
      </c>
      <c r="H406" s="2">
        <f t="shared" si="9"/>
        <v>0.3000000000001819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2786722.6700000004</v>
      </c>
      <c r="D407" s="1">
        <f>'PR-RAS'!E412</f>
        <v>4002123.5399999991</v>
      </c>
      <c r="E407" s="1">
        <v>0</v>
      </c>
      <c r="F407" s="1">
        <v>0</v>
      </c>
      <c r="G407" s="2">
        <f t="shared" si="8"/>
        <v>4381133.7184999995</v>
      </c>
      <c r="H407" s="2">
        <f t="shared" si="9"/>
        <v>0.79000000050291419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2202208.4699999997</v>
      </c>
      <c r="D408" s="1">
        <f>'PR-RAS'!E413</f>
        <v>2989532.3200000003</v>
      </c>
      <c r="E408" s="1">
        <v>0</v>
      </c>
      <c r="F408" s="1">
        <v>0</v>
      </c>
      <c r="G408" s="2">
        <f t="shared" si="8"/>
        <v>3329778.1557700001</v>
      </c>
      <c r="H408" s="2">
        <f t="shared" si="9"/>
        <v>0.7900000000372529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584514.20000000065</v>
      </c>
      <c r="D409" s="1">
        <f>'PR-RAS'!E414</f>
        <v>1012591.2199999988</v>
      </c>
      <c r="E409" s="1">
        <v>0</v>
      </c>
      <c r="F409" s="1">
        <v>0</v>
      </c>
      <c r="G409" s="2">
        <f t="shared" si="8"/>
        <v>1064756.2291199993</v>
      </c>
      <c r="H409" s="2">
        <f t="shared" si="9"/>
        <v>0.41999999945983291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1102949.6299999999</v>
      </c>
      <c r="D411" s="1">
        <f>'PR-RAS'!E416</f>
        <v>1688378.66</v>
      </c>
      <c r="E411" s="1">
        <v>0</v>
      </c>
      <c r="F411" s="1">
        <v>0</v>
      </c>
      <c r="G411" s="2">
        <f t="shared" si="8"/>
        <v>1836679.8494999995</v>
      </c>
      <c r="H411" s="2">
        <f t="shared" si="9"/>
        <v>0.71000000019557774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299701.96999999997</v>
      </c>
      <c r="D413" s="1">
        <f>'PR-RAS'!E418</f>
        <v>445229.92</v>
      </c>
      <c r="E413" s="1">
        <v>0</v>
      </c>
      <c r="F413" s="1">
        <v>0</v>
      </c>
      <c r="G413" s="2">
        <f t="shared" si="8"/>
        <v>490346.66571999999</v>
      </c>
      <c r="H413" s="2">
        <f t="shared" si="9"/>
        <v>0.11000000004423782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6636.14</v>
      </c>
      <c r="D522" s="1">
        <f>'PR-RAS'!E528</f>
        <v>0</v>
      </c>
      <c r="E522" s="1">
        <v>0</v>
      </c>
      <c r="F522" s="1">
        <v>0</v>
      </c>
      <c r="G522" s="2">
        <f t="shared" ref="G522:G809" si="10">(B522/1000)*(C522*1+D522*2)</f>
        <v>3457.4289400000002</v>
      </c>
      <c r="H522" s="2">
        <f t="shared" ref="H522:H809" si="11">ABS(C522-ROUND(C522,0))+ABS(D522-ROUND(D522,0))</f>
        <v>0.14000000000032742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6636.14</v>
      </c>
      <c r="D574" s="1">
        <f>'PR-RAS'!E580</f>
        <v>0</v>
      </c>
      <c r="E574" s="1">
        <v>0</v>
      </c>
      <c r="F574" s="1">
        <v>0</v>
      </c>
      <c r="G574" s="2">
        <f t="shared" si="10"/>
        <v>3802.5082199999997</v>
      </c>
      <c r="H574" s="2">
        <f t="shared" si="11"/>
        <v>0.14000000000032742</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6636.14</v>
      </c>
      <c r="D579" s="1">
        <f>'PR-RAS'!E585</f>
        <v>0</v>
      </c>
      <c r="E579" s="1">
        <v>0</v>
      </c>
      <c r="F579" s="1">
        <v>0</v>
      </c>
      <c r="G579" s="2">
        <f t="shared" si="10"/>
        <v>3835.6889200000001</v>
      </c>
      <c r="H579" s="2">
        <f t="shared" si="11"/>
        <v>0.14000000000032742</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6636.14</v>
      </c>
      <c r="D580" s="1">
        <f>'PR-RAS'!E586</f>
        <v>0</v>
      </c>
      <c r="E580" s="1">
        <v>0</v>
      </c>
      <c r="F580" s="1">
        <v>0</v>
      </c>
      <c r="G580" s="2">
        <f t="shared" si="10"/>
        <v>3842.3250600000001</v>
      </c>
      <c r="H580" s="2">
        <f t="shared" si="11"/>
        <v>0.14000000000032742</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6636.14</v>
      </c>
      <c r="D630" s="1">
        <f>'PR-RAS'!E636</f>
        <v>0</v>
      </c>
      <c r="E630" s="1">
        <v>0</v>
      </c>
      <c r="F630" s="1">
        <v>0</v>
      </c>
      <c r="G630" s="2">
        <f t="shared" si="10"/>
        <v>4174.1320599999999</v>
      </c>
      <c r="H630" s="2">
        <f t="shared" si="11"/>
        <v>0.14000000000032742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228236.78</v>
      </c>
      <c r="D632" s="1">
        <f>'PR-RAS'!E638</f>
        <v>234872.92</v>
      </c>
      <c r="E632" s="1">
        <v>0</v>
      </c>
      <c r="F632" s="1">
        <v>0</v>
      </c>
      <c r="G632" s="2">
        <f t="shared" si="10"/>
        <v>440427.03321999998</v>
      </c>
      <c r="H632" s="2">
        <f t="shared" si="11"/>
        <v>0.29999999998835847</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2786722.6700000004</v>
      </c>
      <c r="D633" s="1">
        <f>'PR-RAS'!E639</f>
        <v>4002123.5399999991</v>
      </c>
      <c r="E633" s="1">
        <v>0</v>
      </c>
      <c r="F633" s="1">
        <v>0</v>
      </c>
      <c r="G633" s="2">
        <f t="shared" si="10"/>
        <v>6819892.8819999993</v>
      </c>
      <c r="H633" s="2">
        <f t="shared" si="11"/>
        <v>0.79000000050291419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2208844.61</v>
      </c>
      <c r="D634" s="1">
        <f>'PR-RAS'!E640</f>
        <v>2989532.3200000003</v>
      </c>
      <c r="E634" s="1">
        <v>0</v>
      </c>
      <c r="F634" s="1">
        <v>0</v>
      </c>
      <c r="G634" s="2">
        <f t="shared" si="10"/>
        <v>5182946.5552500002</v>
      </c>
      <c r="H634" s="2">
        <f t="shared" si="11"/>
        <v>0.71000000042840838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577878.06000000052</v>
      </c>
      <c r="D635" s="1">
        <f>'PR-RAS'!E641</f>
        <v>1012591.2199999988</v>
      </c>
      <c r="E635" s="1">
        <v>0</v>
      </c>
      <c r="F635" s="1">
        <v>0</v>
      </c>
      <c r="G635" s="2">
        <f t="shared" si="10"/>
        <v>1650340.3569999989</v>
      </c>
      <c r="H635" s="2">
        <f t="shared" si="11"/>
        <v>0.27999999932944775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874712.84999999986</v>
      </c>
      <c r="D637" s="1">
        <f>'PR-RAS'!E643</f>
        <v>1453505.74</v>
      </c>
      <c r="E637" s="1">
        <v>0</v>
      </c>
      <c r="F637" s="1">
        <v>0</v>
      </c>
      <c r="G637" s="2">
        <f t="shared" si="10"/>
        <v>2405176.6738800001</v>
      </c>
      <c r="H637" s="2">
        <f t="shared" si="11"/>
        <v>0.41000000014901161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1452590.9100000004</v>
      </c>
      <c r="D639" s="1">
        <f>'PR-RAS'!E645</f>
        <v>2466096.959999999</v>
      </c>
      <c r="E639" s="1">
        <v>0</v>
      </c>
      <c r="F639" s="1">
        <v>0</v>
      </c>
      <c r="G639" s="2">
        <f t="shared" si="10"/>
        <v>4073492.7215399989</v>
      </c>
      <c r="H639" s="2">
        <f t="shared" si="11"/>
        <v>0.13000000058673322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874712.85</v>
      </c>
      <c r="D642" s="1">
        <f>'PR-RAS'!E649</f>
        <v>1452590.91</v>
      </c>
      <c r="E642" s="1">
        <v>0</v>
      </c>
      <c r="F642" s="1">
        <v>0</v>
      </c>
      <c r="G642" s="2">
        <f t="shared" si="10"/>
        <v>2422912.4834699999</v>
      </c>
      <c r="H642" s="2">
        <f t="shared" si="11"/>
        <v>0.2400000001071021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2789788.57</v>
      </c>
      <c r="D643" s="1">
        <f>'PR-RAS'!E650</f>
        <v>4007868.54</v>
      </c>
      <c r="E643" s="1">
        <v>0</v>
      </c>
      <c r="F643" s="1">
        <v>0</v>
      </c>
      <c r="G643" s="2">
        <f t="shared" si="10"/>
        <v>6937147.4673000006</v>
      </c>
      <c r="H643" s="2">
        <f t="shared" si="11"/>
        <v>0.89000000013038516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2211910.5099999998</v>
      </c>
      <c r="D644" s="1">
        <f>'PR-RAS'!E651</f>
        <v>2994401.02</v>
      </c>
      <c r="E644" s="1">
        <v>0</v>
      </c>
      <c r="F644" s="1">
        <v>0</v>
      </c>
      <c r="G644" s="2">
        <f t="shared" si="10"/>
        <v>5273058.1696499996</v>
      </c>
      <c r="H644" s="2">
        <f t="shared" si="11"/>
        <v>0.51000000024214387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1452590.9100000001</v>
      </c>
      <c r="D645" s="1">
        <f>'PR-RAS'!E652</f>
        <v>2466058.4300000002</v>
      </c>
      <c r="E645" s="1">
        <v>0</v>
      </c>
      <c r="F645" s="1">
        <v>0</v>
      </c>
      <c r="G645" s="2">
        <f t="shared" si="10"/>
        <v>4111751.8038800005</v>
      </c>
      <c r="H645" s="2">
        <f t="shared" si="11"/>
        <v>0.52000000001862645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9</v>
      </c>
      <c r="E648" s="1">
        <v>0</v>
      </c>
      <c r="F648" s="1">
        <v>0</v>
      </c>
      <c r="G648" s="2">
        <f t="shared" si="10"/>
        <v>16.175000000000001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127.29</v>
      </c>
      <c r="D653" s="1">
        <f>'PR-RAS'!E660</f>
        <v>0</v>
      </c>
      <c r="E653" s="1">
        <v>0</v>
      </c>
      <c r="F653" s="1">
        <v>0</v>
      </c>
      <c r="G653" s="2">
        <f t="shared" si="10"/>
        <v>82.993080000000006</v>
      </c>
      <c r="H653" s="2">
        <f t="shared" si="11"/>
        <v>0.29000000000000625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492970</v>
      </c>
      <c r="E654" s="1">
        <v>0</v>
      </c>
      <c r="F654" s="1">
        <v>0</v>
      </c>
      <c r="G654" s="2">
        <f t="shared" si="10"/>
        <v>643818.82000000007</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27314.35</v>
      </c>
      <c r="D655" s="1">
        <f>'PR-RAS'!E662</f>
        <v>105408</v>
      </c>
      <c r="E655" s="1">
        <v>0</v>
      </c>
      <c r="F655" s="1">
        <v>0</v>
      </c>
      <c r="G655" s="2">
        <f t="shared" si="10"/>
        <v>155737.24890000001</v>
      </c>
      <c r="H655" s="2">
        <f t="shared" si="11"/>
        <v>0.34999999999854481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35835.160000000003</v>
      </c>
      <c r="D659" s="1">
        <f>'PR-RAS'!E666</f>
        <v>133000</v>
      </c>
      <c r="E659" s="1">
        <v>0</v>
      </c>
      <c r="F659" s="1">
        <v>0</v>
      </c>
      <c r="G659" s="2">
        <f t="shared" si="10"/>
        <v>198607.53528000004</v>
      </c>
      <c r="H659" s="2">
        <f t="shared" si="11"/>
        <v>0.16000000000349246</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6636.14</v>
      </c>
      <c r="D667" s="1">
        <f>'PR-RAS'!E674</f>
        <v>161428</v>
      </c>
      <c r="E667" s="1">
        <v>0</v>
      </c>
      <c r="F667" s="1">
        <v>0</v>
      </c>
      <c r="G667" s="2">
        <f t="shared" si="10"/>
        <v>219441.76524000001</v>
      </c>
      <c r="H667" s="2">
        <f t="shared" si="11"/>
        <v>0.14000000000032742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34433.269999999997</v>
      </c>
      <c r="D691" s="1">
        <f>'PR-RAS'!E698</f>
        <v>0</v>
      </c>
      <c r="E691" s="1">
        <v>0</v>
      </c>
      <c r="F691" s="1">
        <v>0</v>
      </c>
      <c r="G691" s="2">
        <f t="shared" si="10"/>
        <v>23758.956299999994</v>
      </c>
      <c r="H691" s="2">
        <f t="shared" si="11"/>
        <v>0.26999999999679858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5376.76</v>
      </c>
      <c r="D711" s="1">
        <f>'PR-RAS'!E718</f>
        <v>5133.74</v>
      </c>
      <c r="E711" s="1">
        <v>0</v>
      </c>
      <c r="F711" s="1">
        <v>0</v>
      </c>
      <c r="G711" s="2">
        <f t="shared" si="10"/>
        <v>11107.410399999999</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7322.29</v>
      </c>
      <c r="D715" s="1">
        <f>'PR-RAS'!E722</f>
        <v>6150.32</v>
      </c>
      <c r="E715" s="1">
        <v>0</v>
      </c>
      <c r="F715" s="1">
        <v>0</v>
      </c>
      <c r="G715" s="2">
        <f t="shared" si="10"/>
        <v>14010.77202</v>
      </c>
      <c r="H715" s="2">
        <f t="shared" si="11"/>
        <v>0.60999999999967258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8625.34</v>
      </c>
      <c r="D718" s="1">
        <f>'PR-RAS'!E725</f>
        <v>2377.9</v>
      </c>
      <c r="E718" s="1">
        <v>0</v>
      </c>
      <c r="F718" s="1">
        <v>0</v>
      </c>
      <c r="G718" s="2">
        <f t="shared" si="10"/>
        <v>9594.2773799999995</v>
      </c>
      <c r="H718" s="2">
        <f t="shared" si="11"/>
        <v>0.44000000000005457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609.59</v>
      </c>
      <c r="D719" s="1">
        <f>'PR-RAS'!E726</f>
        <v>558.16999999999996</v>
      </c>
      <c r="E719" s="1">
        <v>0</v>
      </c>
      <c r="F719" s="1">
        <v>0</v>
      </c>
      <c r="G719" s="2">
        <f t="shared" si="10"/>
        <v>1239.2177399999998</v>
      </c>
      <c r="H719" s="2">
        <f t="shared" si="11"/>
        <v>0.57999999999992724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3882.14</v>
      </c>
      <c r="D752" s="1">
        <f>'PR-RAS'!E759</f>
        <v>3697.24</v>
      </c>
      <c r="E752" s="1">
        <v>0</v>
      </c>
      <c r="F752" s="1">
        <v>0</v>
      </c>
      <c r="G752" s="2">
        <f t="shared" si="10"/>
        <v>8468.7416199999989</v>
      </c>
      <c r="H752" s="2">
        <f t="shared" si="11"/>
        <v>0.37999999999965439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407449.33</v>
      </c>
      <c r="D816" s="1">
        <f>'PR-RAS'!E823</f>
        <v>623081.28</v>
      </c>
      <c r="E816" s="1">
        <v>0</v>
      </c>
      <c r="F816" s="1">
        <v>0</v>
      </c>
      <c r="G816" s="2">
        <f t="shared" si="18"/>
        <v>1347693.69035</v>
      </c>
      <c r="H816" s="2">
        <f t="shared" si="19"/>
        <v>0.61000000004423782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56737.64</v>
      </c>
      <c r="D817" s="1">
        <f>'PR-RAS'!E824</f>
        <v>62745.21</v>
      </c>
      <c r="E817" s="1">
        <v>0</v>
      </c>
      <c r="F817" s="1">
        <v>0</v>
      </c>
      <c r="G817" s="2">
        <f t="shared" si="18"/>
        <v>148698.09696</v>
      </c>
      <c r="H817" s="2">
        <f t="shared" si="19"/>
        <v>0.56999999999970896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64147.32</v>
      </c>
      <c r="D821" s="1">
        <f>'PR-RAS'!E828</f>
        <v>56619.19</v>
      </c>
      <c r="E821" s="1">
        <v>0</v>
      </c>
      <c r="F821" s="1">
        <v>0</v>
      </c>
      <c r="G821" s="2">
        <f t="shared" si="18"/>
        <v>145456.274</v>
      </c>
      <c r="H821" s="2">
        <f t="shared" si="19"/>
        <v>0.51000000000203727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166051.44</v>
      </c>
      <c r="D822" s="1">
        <f>'PR-RAS'!E829</f>
        <v>0</v>
      </c>
      <c r="E822" s="1">
        <v>0</v>
      </c>
      <c r="F822" s="1">
        <v>0</v>
      </c>
      <c r="G822" s="2">
        <f t="shared" si="18"/>
        <v>136328.23223999998</v>
      </c>
      <c r="H822" s="2">
        <f t="shared" si="19"/>
        <v>0.44000000000232831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21895700.129999999</v>
      </c>
      <c r="D984" s="6">
        <f>BILANCA!E6</f>
        <v>23616613.469999999</v>
      </c>
      <c r="E984" s="6">
        <v>0</v>
      </c>
      <c r="F984" s="6">
        <v>0</v>
      </c>
      <c r="G984" s="7">
        <f t="shared" ref="G984:G1241" si="22">B984/1000*C984+B984/500*D984</f>
        <v>69128.927070000005</v>
      </c>
      <c r="H984" s="7">
        <f t="shared" si="19"/>
        <v>0.59999999776482582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20037892.609999999</v>
      </c>
      <c r="D985" s="1">
        <f>BILANCA!E7</f>
        <v>20599771.949999999</v>
      </c>
      <c r="E985" s="1">
        <v>0</v>
      </c>
      <c r="F985" s="1">
        <v>0</v>
      </c>
      <c r="G985" s="2">
        <f t="shared" si="22"/>
        <v>122474.87302</v>
      </c>
      <c r="H985" s="2">
        <f t="shared" si="19"/>
        <v>0.44000000134110451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13197065.51</v>
      </c>
      <c r="D986" s="1">
        <f>BILANCA!E8</f>
        <v>12670691.279999999</v>
      </c>
      <c r="E986" s="1">
        <v>0</v>
      </c>
      <c r="F986" s="1">
        <v>0</v>
      </c>
      <c r="G986" s="2">
        <f t="shared" si="22"/>
        <v>115615.34421</v>
      </c>
      <c r="H986" s="2">
        <f t="shared" si="19"/>
        <v>0.76999999955296516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13144840.140000001</v>
      </c>
      <c r="D987" s="1">
        <f>BILANCA!E9</f>
        <v>12670691.279999999</v>
      </c>
      <c r="E987" s="1">
        <v>0</v>
      </c>
      <c r="F987" s="1">
        <v>0</v>
      </c>
      <c r="G987" s="2">
        <f t="shared" si="22"/>
        <v>153944.89079999999</v>
      </c>
      <c r="H987" s="2">
        <f t="shared" si="19"/>
        <v>0.41999999992549419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52225.37</v>
      </c>
      <c r="D988" s="1">
        <f>BILANCA!E10</f>
        <v>0</v>
      </c>
      <c r="E988" s="1">
        <v>0</v>
      </c>
      <c r="F988" s="1">
        <v>0</v>
      </c>
      <c r="G988" s="2">
        <f t="shared" si="22"/>
        <v>261.12684999999999</v>
      </c>
      <c r="H988" s="2">
        <f t="shared" si="19"/>
        <v>0.37000000000261934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6840827.0999999996</v>
      </c>
      <c r="D990" s="1">
        <f>BILANCA!E12</f>
        <v>7929080.6700000009</v>
      </c>
      <c r="E990" s="1">
        <v>0</v>
      </c>
      <c r="F990" s="1">
        <v>0</v>
      </c>
      <c r="G990" s="2">
        <f t="shared" si="22"/>
        <v>158892.91908000002</v>
      </c>
      <c r="H990" s="2">
        <f t="shared" si="19"/>
        <v>0.4299999987706542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6707737.9199999999</v>
      </c>
      <c r="D991" s="1">
        <f>BILANCA!E13</f>
        <v>7817097.4700000007</v>
      </c>
      <c r="E991" s="1">
        <v>0</v>
      </c>
      <c r="F991" s="1">
        <v>0</v>
      </c>
      <c r="G991" s="2">
        <f t="shared" si="22"/>
        <v>178735.46288000001</v>
      </c>
      <c r="H991" s="2">
        <f t="shared" si="19"/>
        <v>0.55000000074505806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568650.39</v>
      </c>
      <c r="D993" s="1">
        <f>BILANCA!E15</f>
        <v>1605319.94</v>
      </c>
      <c r="E993" s="1">
        <v>0</v>
      </c>
      <c r="F993" s="1">
        <v>0</v>
      </c>
      <c r="G993" s="2">
        <f t="shared" si="22"/>
        <v>37792.902699999999</v>
      </c>
      <c r="H993" s="2">
        <f t="shared" si="19"/>
        <v>0.45000000006984919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2769492.2</v>
      </c>
      <c r="D994" s="1">
        <f>BILANCA!E16</f>
        <v>2769492.2</v>
      </c>
      <c r="E994" s="1">
        <v>0</v>
      </c>
      <c r="F994" s="1">
        <v>0</v>
      </c>
      <c r="G994" s="2">
        <f t="shared" si="22"/>
        <v>91393.242599999998</v>
      </c>
      <c r="H994" s="2">
        <f t="shared" si="19"/>
        <v>0.40000000037252903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3369595.33</v>
      </c>
      <c r="D995" s="1">
        <f>BILANCA!E17</f>
        <v>3442285.33</v>
      </c>
      <c r="E995" s="1">
        <v>0</v>
      </c>
      <c r="F995" s="1">
        <v>0</v>
      </c>
      <c r="G995" s="2">
        <f t="shared" si="22"/>
        <v>123049.99188</v>
      </c>
      <c r="H995" s="2">
        <f t="shared" si="19"/>
        <v>0.66000000014901161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132165.43000000002</v>
      </c>
      <c r="D997" s="1">
        <f>BILANCA!E19</f>
        <v>111059.45000000001</v>
      </c>
      <c r="E997" s="1">
        <v>0</v>
      </c>
      <c r="F997" s="1">
        <v>0</v>
      </c>
      <c r="G997" s="2">
        <f t="shared" si="22"/>
        <v>4959.9806200000012</v>
      </c>
      <c r="H997" s="2">
        <f t="shared" si="19"/>
        <v>0.88000000003376044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70444.009999999995</v>
      </c>
      <c r="D998" s="1">
        <f>BILANCA!E20</f>
        <v>69347.23</v>
      </c>
      <c r="E998" s="1">
        <v>0</v>
      </c>
      <c r="F998" s="1">
        <v>0</v>
      </c>
      <c r="G998" s="2">
        <f t="shared" si="22"/>
        <v>3137.0770499999999</v>
      </c>
      <c r="H998" s="2">
        <f t="shared" si="19"/>
        <v>0.23999999999068677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26541.99</v>
      </c>
      <c r="D999" s="1">
        <f>BILANCA!E21</f>
        <v>26541.99</v>
      </c>
      <c r="E999" s="1">
        <v>0</v>
      </c>
      <c r="F999" s="1">
        <v>0</v>
      </c>
      <c r="G999" s="2">
        <f t="shared" si="22"/>
        <v>1274.0155200000002</v>
      </c>
      <c r="H999" s="2">
        <f t="shared" si="19"/>
        <v>1.9999999996798579E-2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637.07000000000005</v>
      </c>
      <c r="D1000" s="1">
        <f>BILANCA!E22</f>
        <v>637.07000000000005</v>
      </c>
      <c r="E1000" s="1">
        <v>0</v>
      </c>
      <c r="F1000" s="1">
        <v>0</v>
      </c>
      <c r="G1000" s="2">
        <f t="shared" si="22"/>
        <v>32.490570000000005</v>
      </c>
      <c r="H1000" s="2">
        <f t="shared" si="19"/>
        <v>0.14000000000010004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67798.13</v>
      </c>
      <c r="D1004" s="1">
        <f>BILANCA!E26</f>
        <v>67798.13</v>
      </c>
      <c r="E1004" s="1">
        <v>0</v>
      </c>
      <c r="F1004" s="1">
        <v>0</v>
      </c>
      <c r="G1004" s="2">
        <f t="shared" si="22"/>
        <v>4271.2821900000008</v>
      </c>
      <c r="H1004" s="2">
        <f t="shared" si="19"/>
        <v>0.26000000000931323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33255.769999999997</v>
      </c>
      <c r="D1006" s="1">
        <f>BILANCA!E28</f>
        <v>53264.97</v>
      </c>
      <c r="E1006" s="1">
        <v>0</v>
      </c>
      <c r="F1006" s="1">
        <v>0</v>
      </c>
      <c r="G1006" s="2">
        <f t="shared" si="22"/>
        <v>3215.0713299999998</v>
      </c>
      <c r="H1006" s="2">
        <f t="shared" si="19"/>
        <v>0.26000000000203727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9898.7000000000007</v>
      </c>
      <c r="D1008" s="1">
        <f>BILANCA!E30</f>
        <v>9898.7000000000007</v>
      </c>
      <c r="E1008" s="1">
        <v>0</v>
      </c>
      <c r="F1008" s="1">
        <v>0</v>
      </c>
      <c r="G1008" s="2">
        <f t="shared" si="22"/>
        <v>742.40250000000015</v>
      </c>
      <c r="H1008" s="2">
        <f t="shared" si="19"/>
        <v>0.59999999999854481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9898.7000000000007</v>
      </c>
      <c r="D1012" s="1">
        <f>BILANCA!E34</f>
        <v>9898.7000000000007</v>
      </c>
      <c r="E1012" s="1">
        <v>0</v>
      </c>
      <c r="F1012" s="1">
        <v>0</v>
      </c>
      <c r="G1012" s="2">
        <f t="shared" si="22"/>
        <v>861.18690000000015</v>
      </c>
      <c r="H1012" s="2">
        <f t="shared" si="19"/>
        <v>0.59999999999854481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923.75</v>
      </c>
      <c r="D1013" s="1">
        <f>BILANCA!E35</f>
        <v>923.75</v>
      </c>
      <c r="E1013" s="1">
        <v>0</v>
      </c>
      <c r="F1013" s="1">
        <v>0</v>
      </c>
      <c r="G1013" s="2">
        <f t="shared" si="22"/>
        <v>83.137499999999989</v>
      </c>
      <c r="H1013" s="2">
        <f t="shared" si="19"/>
        <v>0.5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923.75</v>
      </c>
      <c r="D1015" s="1">
        <f>BILANCA!E37</f>
        <v>923.75</v>
      </c>
      <c r="E1015" s="1">
        <v>0</v>
      </c>
      <c r="F1015" s="1">
        <v>0</v>
      </c>
      <c r="G1015" s="2">
        <f t="shared" si="22"/>
        <v>88.68</v>
      </c>
      <c r="H1015" s="2">
        <f t="shared" si="19"/>
        <v>0.5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1857807.5199999998</v>
      </c>
      <c r="D1046" s="1">
        <f>BILANCA!E68</f>
        <v>3016841.52</v>
      </c>
      <c r="E1046" s="1">
        <v>0</v>
      </c>
      <c r="F1046" s="1">
        <v>0</v>
      </c>
      <c r="G1046" s="2">
        <f t="shared" si="22"/>
        <v>497163.90528000001</v>
      </c>
      <c r="H1046" s="2">
        <f t="shared" si="19"/>
        <v>0.96000000019557774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1452590.91</v>
      </c>
      <c r="D1047" s="1">
        <f>BILANCA!E69</f>
        <v>2466058.4300000002</v>
      </c>
      <c r="E1047" s="1">
        <v>0</v>
      </c>
      <c r="F1047" s="1">
        <v>0</v>
      </c>
      <c r="G1047" s="2">
        <f t="shared" si="22"/>
        <v>408621.29728</v>
      </c>
      <c r="H1047" s="2">
        <f t="shared" si="19"/>
        <v>0.5200000002514571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1452590.91</v>
      </c>
      <c r="D1048" s="1">
        <f>BILANCA!E70</f>
        <v>2466058.4300000002</v>
      </c>
      <c r="E1048" s="1">
        <v>0</v>
      </c>
      <c r="F1048" s="1">
        <v>0</v>
      </c>
      <c r="G1048" s="2">
        <f t="shared" si="22"/>
        <v>415006.00505000004</v>
      </c>
      <c r="H1048" s="2">
        <f t="shared" si="19"/>
        <v>0.5200000002514571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1452577.99</v>
      </c>
      <c r="D1050" s="1">
        <f>BILANCA!E72</f>
        <v>2466058.4300000002</v>
      </c>
      <c r="E1050" s="1">
        <v>0</v>
      </c>
      <c r="F1050" s="1">
        <v>0</v>
      </c>
      <c r="G1050" s="2">
        <f t="shared" si="22"/>
        <v>427774.55495000002</v>
      </c>
      <c r="H1050" s="2">
        <f t="shared" si="19"/>
        <v>0.44000000017695129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12.92</v>
      </c>
      <c r="D1051" s="1">
        <f>BILANCA!E73</f>
        <v>0</v>
      </c>
      <c r="E1051" s="1">
        <v>0</v>
      </c>
      <c r="F1051" s="1">
        <v>0</v>
      </c>
      <c r="G1051" s="2">
        <f t="shared" si="22"/>
        <v>0.87856000000000001</v>
      </c>
      <c r="H1051" s="2">
        <f t="shared" si="19"/>
        <v>8.0000000000000071E-2</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38.53</v>
      </c>
      <c r="E1056" s="1">
        <v>0</v>
      </c>
      <c r="F1056" s="1">
        <v>0</v>
      </c>
      <c r="G1056" s="2">
        <f t="shared" si="22"/>
        <v>5.6253799999999998</v>
      </c>
      <c r="H1056" s="2">
        <f t="shared" si="19"/>
        <v>0.46999999999999886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38.53</v>
      </c>
      <c r="E1064" s="1">
        <v>0</v>
      </c>
      <c r="F1064" s="1">
        <v>0</v>
      </c>
      <c r="G1064" s="2">
        <f t="shared" si="22"/>
        <v>6.24186</v>
      </c>
      <c r="H1064" s="2">
        <f t="shared" si="19"/>
        <v>0.46999999999999886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105514.64</v>
      </c>
      <c r="D1112" s="1">
        <f>BILANCA!E134</f>
        <v>105514.64</v>
      </c>
      <c r="E1112" s="1">
        <v>0</v>
      </c>
      <c r="F1112" s="1">
        <v>0</v>
      </c>
      <c r="G1112" s="2">
        <f t="shared" si="22"/>
        <v>40834.165679999998</v>
      </c>
      <c r="H1112" s="2">
        <f t="shared" si="23"/>
        <v>0.72000000000116415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105514.64</v>
      </c>
      <c r="D1113" s="1">
        <f>BILANCA!E135</f>
        <v>105514.64</v>
      </c>
      <c r="E1113" s="1">
        <v>0</v>
      </c>
      <c r="F1113" s="1">
        <v>0</v>
      </c>
      <c r="G1113" s="2">
        <f t="shared" si="22"/>
        <v>41150.709600000002</v>
      </c>
      <c r="H1113" s="2">
        <f t="shared" si="23"/>
        <v>0.72000000000116415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105514.64</v>
      </c>
      <c r="D1117" s="1">
        <f>BILANCA!E139</f>
        <v>105514.64</v>
      </c>
      <c r="E1117" s="1">
        <v>0</v>
      </c>
      <c r="F1117" s="1">
        <v>0</v>
      </c>
      <c r="G1117" s="2">
        <f t="shared" si="22"/>
        <v>42416.885280000002</v>
      </c>
      <c r="H1117" s="2">
        <f t="shared" si="23"/>
        <v>0.72000000000116415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299701.96999999997</v>
      </c>
      <c r="D1124" s="1">
        <f>BILANCA!E146</f>
        <v>439340.62</v>
      </c>
      <c r="E1124" s="1">
        <v>0</v>
      </c>
      <c r="F1124" s="1">
        <v>0</v>
      </c>
      <c r="G1124" s="2">
        <f t="shared" si="22"/>
        <v>166152.03260999997</v>
      </c>
      <c r="H1124" s="2">
        <f t="shared" si="23"/>
        <v>0.41000000003259629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79714.559999999998</v>
      </c>
      <c r="D1125" s="1">
        <f>BILANCA!E147</f>
        <v>72447.61</v>
      </c>
      <c r="E1125" s="1">
        <v>0</v>
      </c>
      <c r="F1125" s="1">
        <v>0</v>
      </c>
      <c r="G1125" s="2">
        <f t="shared" si="22"/>
        <v>31894.588759999995</v>
      </c>
      <c r="H1125" s="2">
        <f t="shared" si="23"/>
        <v>0.83000000000174623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9881.1299999999992</v>
      </c>
      <c r="D1136" s="1">
        <f>BILANCA!E158</f>
        <v>57680.45</v>
      </c>
      <c r="E1136" s="1">
        <v>0</v>
      </c>
      <c r="F1136" s="1">
        <v>0</v>
      </c>
      <c r="G1136" s="2">
        <f t="shared" si="22"/>
        <v>19162.030589999998</v>
      </c>
      <c r="H1136" s="2">
        <f t="shared" si="23"/>
        <v>0.57999999999628926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210106.28</v>
      </c>
      <c r="D1137" s="1">
        <f>BILANCA!E159</f>
        <v>309212.56</v>
      </c>
      <c r="E1137" s="1">
        <v>0</v>
      </c>
      <c r="F1137" s="1">
        <v>0</v>
      </c>
      <c r="G1137" s="2">
        <f t="shared" si="22"/>
        <v>127593.83559999999</v>
      </c>
      <c r="H1137" s="2">
        <f t="shared" si="23"/>
        <v>0.72000000000116415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5889.3</v>
      </c>
      <c r="E1142" s="1">
        <v>0</v>
      </c>
      <c r="F1142" s="1">
        <v>0</v>
      </c>
      <c r="G1142" s="2">
        <f t="shared" si="22"/>
        <v>1872.7974000000002</v>
      </c>
      <c r="H1142" s="2">
        <f t="shared" si="23"/>
        <v>0.3000000000001819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5889.3</v>
      </c>
      <c r="E1143" s="1">
        <v>0</v>
      </c>
      <c r="F1143" s="1">
        <v>0</v>
      </c>
      <c r="G1143" s="2">
        <f t="shared" si="22"/>
        <v>1884.576</v>
      </c>
      <c r="H1143" s="2">
        <f t="shared" si="23"/>
        <v>0.3000000000001819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21895700.129999999</v>
      </c>
      <c r="D1152" s="1">
        <f>BILANCA!E175</f>
        <v>23616613.470000003</v>
      </c>
      <c r="E1152" s="1">
        <v>0</v>
      </c>
      <c r="F1152" s="1">
        <v>0</v>
      </c>
      <c r="G1152" s="2">
        <f t="shared" si="22"/>
        <v>11682788.674830001</v>
      </c>
      <c r="H1152" s="2">
        <f t="shared" si="23"/>
        <v>0.60000000149011612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21895700.129999999</v>
      </c>
      <c r="D1214" s="1">
        <f>BILANCA!E237</f>
        <v>23616613.470000003</v>
      </c>
      <c r="E1214" s="1">
        <v>0</v>
      </c>
      <c r="F1214" s="1">
        <v>0</v>
      </c>
      <c r="G1214" s="2">
        <f t="shared" si="22"/>
        <v>15968782.153170003</v>
      </c>
      <c r="H1214" s="2">
        <f t="shared" si="23"/>
        <v>0.60000000149011612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20143407.25</v>
      </c>
      <c r="D1215" s="1">
        <f>BILANCA!E238</f>
        <v>20705286.59</v>
      </c>
      <c r="E1215" s="1">
        <v>0</v>
      </c>
      <c r="F1215" s="1">
        <v>0</v>
      </c>
      <c r="G1215" s="2">
        <f t="shared" si="22"/>
        <v>14280523.459759999</v>
      </c>
      <c r="H1215" s="2">
        <f t="shared" si="23"/>
        <v>0.66000000014901161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20143407.25</v>
      </c>
      <c r="D1216" s="1">
        <f>BILANCA!E239</f>
        <v>20705286.59</v>
      </c>
      <c r="E1216" s="1">
        <v>0</v>
      </c>
      <c r="F1216" s="1">
        <v>0</v>
      </c>
      <c r="G1216" s="2">
        <f t="shared" si="22"/>
        <v>14342077.440190002</v>
      </c>
      <c r="H1216" s="2">
        <f t="shared" si="23"/>
        <v>0.66000000014901161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20037892.620000001</v>
      </c>
      <c r="D1217" s="1">
        <f>BILANCA!E240</f>
        <v>20599771.949999999</v>
      </c>
      <c r="E1217" s="1">
        <v>0</v>
      </c>
      <c r="F1217" s="1">
        <v>0</v>
      </c>
      <c r="G1217" s="2">
        <f t="shared" si="22"/>
        <v>14329560.145680001</v>
      </c>
      <c r="H1217" s="2">
        <f t="shared" si="23"/>
        <v>0.42999999970197678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105514.63</v>
      </c>
      <c r="D1218" s="1">
        <f>BILANCA!E241</f>
        <v>105514.64</v>
      </c>
      <c r="E1218" s="1">
        <v>0</v>
      </c>
      <c r="F1218" s="1">
        <v>0</v>
      </c>
      <c r="G1218" s="2">
        <f t="shared" si="22"/>
        <v>74387.818849999996</v>
      </c>
      <c r="H1218" s="2">
        <f t="shared" si="23"/>
        <v>0.72999999999592546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1452590.9100000001</v>
      </c>
      <c r="D1222" s="1">
        <f>BILANCA!E245</f>
        <v>2466096.96</v>
      </c>
      <c r="E1222" s="1">
        <v>0</v>
      </c>
      <c r="F1222" s="1">
        <v>0</v>
      </c>
      <c r="G1222" s="2">
        <f t="shared" si="22"/>
        <v>1525963.5743699998</v>
      </c>
      <c r="H1222" s="2">
        <f t="shared" si="23"/>
        <v>0.12999999988824129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1687463.83</v>
      </c>
      <c r="D1223" s="1">
        <f>BILANCA!E246</f>
        <v>2700969.88</v>
      </c>
      <c r="E1223" s="1">
        <v>0</v>
      </c>
      <c r="F1223" s="1">
        <v>0</v>
      </c>
      <c r="G1223" s="2">
        <f t="shared" si="22"/>
        <v>1701456.8615999999</v>
      </c>
      <c r="H1223" s="2">
        <f t="shared" si="23"/>
        <v>0.2900000000372529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231614.64</v>
      </c>
      <c r="D1224" s="1">
        <f>BILANCA!E247</f>
        <v>918742.07</v>
      </c>
      <c r="E1224" s="1">
        <v>0</v>
      </c>
      <c r="F1224" s="1">
        <v>0</v>
      </c>
      <c r="G1224" s="2">
        <f t="shared" si="22"/>
        <v>498652.80597999995</v>
      </c>
      <c r="H1224" s="2">
        <f t="shared" si="23"/>
        <v>0.42999999993480742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1455849.19</v>
      </c>
      <c r="D1225" s="1">
        <f>BILANCA!E248</f>
        <v>1782227.81</v>
      </c>
      <c r="E1225" s="1">
        <v>0</v>
      </c>
      <c r="F1225" s="1">
        <v>0</v>
      </c>
      <c r="G1225" s="2">
        <f t="shared" si="22"/>
        <v>1214913.7640199999</v>
      </c>
      <c r="H1225" s="2">
        <f t="shared" si="23"/>
        <v>0.37999999988824129</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234872.92</v>
      </c>
      <c r="D1227" s="1">
        <f>BILANCA!E250</f>
        <v>234872.92</v>
      </c>
      <c r="E1227" s="1">
        <v>0</v>
      </c>
      <c r="F1227" s="1">
        <v>0</v>
      </c>
      <c r="G1227" s="2">
        <f t="shared" si="22"/>
        <v>171926.97743999999</v>
      </c>
      <c r="H1227" s="2">
        <f t="shared" si="23"/>
        <v>0.15999999997438863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234872.92</v>
      </c>
      <c r="D1230" s="1">
        <f>BILANCA!E253</f>
        <v>234872.92</v>
      </c>
      <c r="E1230" s="1">
        <v>0</v>
      </c>
      <c r="F1230" s="1">
        <v>0</v>
      </c>
      <c r="G1230" s="2">
        <f t="shared" si="22"/>
        <v>174040.83372000002</v>
      </c>
      <c r="H1230" s="2">
        <f t="shared" si="23"/>
        <v>0.15999999997438863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299701.96999999997</v>
      </c>
      <c r="D1232" s="1">
        <f>BILANCA!E255</f>
        <v>439340.62</v>
      </c>
      <c r="E1232" s="1">
        <v>0</v>
      </c>
      <c r="F1232" s="1">
        <v>0</v>
      </c>
      <c r="G1232" s="2">
        <f t="shared" si="22"/>
        <v>293417.41928999999</v>
      </c>
      <c r="H1232" s="2">
        <f t="shared" si="23"/>
        <v>0.41000000003259629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5889.3</v>
      </c>
      <c r="E1233" s="1">
        <v>0</v>
      </c>
      <c r="F1233" s="1">
        <v>0</v>
      </c>
      <c r="G1233" s="2">
        <f t="shared" si="22"/>
        <v>2944.65</v>
      </c>
      <c r="H1233" s="2">
        <f t="shared" si="23"/>
        <v>0.3000000000001819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299701.96999999997</v>
      </c>
      <c r="D1240" s="1">
        <f>BILANCA!E264</f>
        <v>439340.62</v>
      </c>
      <c r="E1240" s="1">
        <v>0</v>
      </c>
      <c r="F1240" s="1">
        <v>0</v>
      </c>
      <c r="G1240" s="2">
        <f t="shared" si="22"/>
        <v>302844.48496999999</v>
      </c>
      <c r="H1240" s="2">
        <f t="shared" si="23"/>
        <v>0.41000000003259629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5889.3</v>
      </c>
      <c r="E1242" s="1">
        <v>0</v>
      </c>
      <c r="F1242" s="1">
        <v>0</v>
      </c>
      <c r="G1242" s="2">
        <f t="shared" ref="G1242:G1479" si="24">B1242/1000*C1242+B1242/500*D1242</f>
        <v>3050.6574000000001</v>
      </c>
      <c r="H1242" s="2">
        <f t="shared" si="23"/>
        <v>0.3000000000001819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38.53</v>
      </c>
      <c r="E1244" s="1">
        <v>0</v>
      </c>
      <c r="F1244" s="1">
        <v>0</v>
      </c>
      <c r="G1244" s="2">
        <f t="shared" si="24"/>
        <v>20.112660000000002</v>
      </c>
      <c r="H1244" s="2">
        <f t="shared" si="23"/>
        <v>0.46999999999999886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205044.72</v>
      </c>
      <c r="D1299" s="6">
        <f>'RAS-funkcijski'!E5</f>
        <v>224374.94</v>
      </c>
      <c r="E1299" s="6">
        <v>0</v>
      </c>
      <c r="F1299" s="6">
        <v>0</v>
      </c>
      <c r="G1299" s="7">
        <f t="shared" si="24"/>
        <v>653.79460000000006</v>
      </c>
      <c r="H1299" s="7">
        <f t="shared" si="23"/>
        <v>0.33999999999650754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205044.72</v>
      </c>
      <c r="D1300" s="1">
        <f>'RAS-funkcijski'!E6</f>
        <v>224374.94</v>
      </c>
      <c r="E1300" s="1">
        <v>0</v>
      </c>
      <c r="F1300" s="1">
        <v>0</v>
      </c>
      <c r="G1300" s="2">
        <f t="shared" si="24"/>
        <v>1307.5892000000001</v>
      </c>
      <c r="H1300" s="2">
        <f t="shared" si="23"/>
        <v>0.33999999999650754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199572.49</v>
      </c>
      <c r="D1301" s="1">
        <f>'RAS-funkcijski'!E7</f>
        <v>220300.23</v>
      </c>
      <c r="E1301" s="1">
        <v>0</v>
      </c>
      <c r="F1301" s="1">
        <v>0</v>
      </c>
      <c r="G1301" s="2">
        <f t="shared" si="24"/>
        <v>1920.5188499999999</v>
      </c>
      <c r="H1301" s="2">
        <f t="shared" si="23"/>
        <v>0.72000000000116415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5472.23</v>
      </c>
      <c r="D1302" s="1">
        <f>'RAS-funkcijski'!E8</f>
        <v>4074.71</v>
      </c>
      <c r="E1302" s="1">
        <v>0</v>
      </c>
      <c r="F1302" s="1">
        <v>0</v>
      </c>
      <c r="G1302" s="2">
        <f t="shared" si="24"/>
        <v>54.486600000000003</v>
      </c>
      <c r="H1302" s="2">
        <f t="shared" si="23"/>
        <v>0.51999999999952706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75828.97</v>
      </c>
      <c r="D1322" s="1">
        <f>'RAS-funkcijski'!E28</f>
        <v>107126.85</v>
      </c>
      <c r="E1322" s="1">
        <v>0</v>
      </c>
      <c r="F1322" s="1">
        <v>0</v>
      </c>
      <c r="G1322" s="2">
        <f t="shared" si="24"/>
        <v>6961.9840800000002</v>
      </c>
      <c r="H1322" s="2">
        <f t="shared" si="23"/>
        <v>0.17999999999301508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71670.320000000007</v>
      </c>
      <c r="D1324" s="1">
        <f>'RAS-funkcijski'!E30</f>
        <v>94000</v>
      </c>
      <c r="E1324" s="1">
        <v>0</v>
      </c>
      <c r="F1324" s="1">
        <v>0</v>
      </c>
      <c r="G1324" s="2">
        <f t="shared" si="24"/>
        <v>6751.42832</v>
      </c>
      <c r="H1324" s="2">
        <f t="shared" si="23"/>
        <v>0.32000000000698492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4158.6499999999996</v>
      </c>
      <c r="D1328" s="1">
        <f>'RAS-funkcijski'!E34</f>
        <v>13126.85</v>
      </c>
      <c r="E1328" s="1">
        <v>0</v>
      </c>
      <c r="F1328" s="1">
        <v>0</v>
      </c>
      <c r="G1328" s="2">
        <f t="shared" si="24"/>
        <v>912.37049999999999</v>
      </c>
      <c r="H1328" s="2">
        <f t="shared" si="23"/>
        <v>0.5</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393529.69</v>
      </c>
      <c r="D1329" s="1">
        <f>'RAS-funkcijski'!E35</f>
        <v>457980.93000000005</v>
      </c>
      <c r="E1329" s="1">
        <v>0</v>
      </c>
      <c r="F1329" s="1">
        <v>0</v>
      </c>
      <c r="G1329" s="2">
        <f t="shared" si="24"/>
        <v>40594.23805</v>
      </c>
      <c r="H1329" s="2">
        <f t="shared" si="23"/>
        <v>0.37999999994644895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302466.09999999998</v>
      </c>
      <c r="D1330" s="1">
        <f>'RAS-funkcijski'!E36</f>
        <v>430162.81</v>
      </c>
      <c r="E1330" s="1">
        <v>0</v>
      </c>
      <c r="F1330" s="1">
        <v>0</v>
      </c>
      <c r="G1330" s="2">
        <f t="shared" si="24"/>
        <v>37209.335039999998</v>
      </c>
      <c r="H1330" s="2">
        <f t="shared" si="23"/>
        <v>0.28999999997904524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302466.09999999998</v>
      </c>
      <c r="D1332" s="1">
        <f>'RAS-funkcijski'!E38</f>
        <v>430162.81</v>
      </c>
      <c r="E1332" s="1">
        <v>0</v>
      </c>
      <c r="F1332" s="1">
        <v>0</v>
      </c>
      <c r="G1332" s="2">
        <f t="shared" si="24"/>
        <v>39534.91848</v>
      </c>
      <c r="H1332" s="2">
        <f t="shared" si="23"/>
        <v>0.28999999997904524</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5474.82</v>
      </c>
      <c r="D1333" s="1">
        <f>'RAS-funkcijski'!E39</f>
        <v>4893.58</v>
      </c>
      <c r="E1333" s="1">
        <v>0</v>
      </c>
      <c r="F1333" s="1">
        <v>0</v>
      </c>
      <c r="G1333" s="2">
        <f t="shared" si="24"/>
        <v>534.16930000000002</v>
      </c>
      <c r="H1333" s="2">
        <f t="shared" si="23"/>
        <v>0.6000000000003638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5474.82</v>
      </c>
      <c r="D1334" s="1">
        <f>'RAS-funkcijski'!E40</f>
        <v>4893.58</v>
      </c>
      <c r="E1334" s="1">
        <v>0</v>
      </c>
      <c r="F1334" s="1">
        <v>0</v>
      </c>
      <c r="G1334" s="2">
        <f t="shared" si="24"/>
        <v>549.4312799999999</v>
      </c>
      <c r="H1334" s="2">
        <f t="shared" si="23"/>
        <v>0.6000000000003638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17494.05</v>
      </c>
      <c r="D1337" s="1">
        <f>'RAS-funkcijski'!E43</f>
        <v>10674.01</v>
      </c>
      <c r="E1337" s="1">
        <v>0</v>
      </c>
      <c r="F1337" s="1">
        <v>0</v>
      </c>
      <c r="G1337" s="2">
        <f t="shared" si="24"/>
        <v>1514.8407299999999</v>
      </c>
      <c r="H1337" s="2">
        <f t="shared" si="23"/>
        <v>5.9999999999490683E-2</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1925.17</v>
      </c>
      <c r="D1339" s="1">
        <f>'RAS-funkcijski'!E45</f>
        <v>2227.69</v>
      </c>
      <c r="E1339" s="1">
        <v>0</v>
      </c>
      <c r="F1339" s="1">
        <v>0</v>
      </c>
      <c r="G1339" s="2">
        <f t="shared" si="24"/>
        <v>261.60255000000001</v>
      </c>
      <c r="H1339" s="2">
        <f t="shared" si="27"/>
        <v>0.48000000000001819</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4238.28</v>
      </c>
      <c r="D1341" s="1">
        <f>'RAS-funkcijski'!E47</f>
        <v>4398.3999999999996</v>
      </c>
      <c r="E1341" s="1">
        <v>0</v>
      </c>
      <c r="F1341" s="1">
        <v>0</v>
      </c>
      <c r="G1341" s="2">
        <f t="shared" si="24"/>
        <v>560.50843999999995</v>
      </c>
      <c r="H1341" s="2">
        <f t="shared" si="27"/>
        <v>0.67999999999938154</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11330.6</v>
      </c>
      <c r="D1342" s="1">
        <f>'RAS-funkcijski'!E48</f>
        <v>4047.92</v>
      </c>
      <c r="E1342" s="1">
        <v>0</v>
      </c>
      <c r="F1342" s="1">
        <v>0</v>
      </c>
      <c r="G1342" s="2">
        <f t="shared" si="24"/>
        <v>854.76335999999992</v>
      </c>
      <c r="H1342" s="2">
        <f t="shared" si="27"/>
        <v>0.47999999999956344</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9834.32</v>
      </c>
      <c r="D1354" s="1">
        <f>'RAS-funkcijski'!E60</f>
        <v>9586.7800000000007</v>
      </c>
      <c r="E1354" s="1">
        <v>0</v>
      </c>
      <c r="F1354" s="1">
        <v>0</v>
      </c>
      <c r="G1354" s="2">
        <f t="shared" si="24"/>
        <v>1624.44128</v>
      </c>
      <c r="H1354" s="2">
        <f t="shared" si="27"/>
        <v>0.53999999999905413</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58260.4</v>
      </c>
      <c r="D1368" s="1">
        <f>'RAS-funkcijski'!E74</f>
        <v>2663.75</v>
      </c>
      <c r="E1368" s="1">
        <v>0</v>
      </c>
      <c r="F1368" s="1">
        <v>0</v>
      </c>
      <c r="G1368" s="2">
        <f t="shared" si="24"/>
        <v>4451.1530000000002</v>
      </c>
      <c r="H1368" s="2">
        <f t="shared" si="27"/>
        <v>0.65000000000145519</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124606.61</v>
      </c>
      <c r="D1369" s="1">
        <f>'RAS-funkcijski'!E75</f>
        <v>86095.18</v>
      </c>
      <c r="E1369" s="1">
        <v>0</v>
      </c>
      <c r="F1369" s="1">
        <v>0</v>
      </c>
      <c r="G1369" s="2">
        <f t="shared" si="24"/>
        <v>21072.584869999999</v>
      </c>
      <c r="H1369" s="2">
        <f t="shared" si="27"/>
        <v>0.569999999992433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124606.61</v>
      </c>
      <c r="D1370" s="1">
        <f>'RAS-funkcijski'!E76</f>
        <v>86095.18</v>
      </c>
      <c r="E1370" s="1">
        <v>0</v>
      </c>
      <c r="F1370" s="1">
        <v>0</v>
      </c>
      <c r="G1370" s="2">
        <f t="shared" si="24"/>
        <v>21369.381839999998</v>
      </c>
      <c r="H1370" s="2">
        <f t="shared" si="27"/>
        <v>0.569999999992433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734727.85</v>
      </c>
      <c r="D1376" s="1">
        <f>'RAS-funkcijski'!E82</f>
        <v>1148279.4600000002</v>
      </c>
      <c r="E1376" s="1">
        <v>0</v>
      </c>
      <c r="F1376" s="1">
        <v>0</v>
      </c>
      <c r="G1376" s="2">
        <f t="shared" si="24"/>
        <v>236440.36806000001</v>
      </c>
      <c r="H1376" s="2">
        <f t="shared" si="27"/>
        <v>0.61000000021886081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183987.56</v>
      </c>
      <c r="D1378" s="1">
        <f>'RAS-funkcijski'!E84</f>
        <v>10212.549999999999</v>
      </c>
      <c r="E1378" s="1">
        <v>0</v>
      </c>
      <c r="F1378" s="1">
        <v>0</v>
      </c>
      <c r="G1378" s="2">
        <f t="shared" si="24"/>
        <v>16353.0128</v>
      </c>
      <c r="H1378" s="2">
        <f t="shared" si="27"/>
        <v>0.8900000000030559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64890.6</v>
      </c>
      <c r="D1380" s="1">
        <f>'RAS-funkcijski'!E86</f>
        <v>56333.81</v>
      </c>
      <c r="E1380" s="1">
        <v>0</v>
      </c>
      <c r="F1380" s="1">
        <v>0</v>
      </c>
      <c r="G1380" s="2">
        <f t="shared" si="24"/>
        <v>14559.77404</v>
      </c>
      <c r="H1380" s="2">
        <f t="shared" si="27"/>
        <v>0.5900000000037835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485849.69</v>
      </c>
      <c r="D1382" s="1">
        <f>'RAS-funkcijski'!E88</f>
        <v>1081733.1000000001</v>
      </c>
      <c r="E1382" s="1">
        <v>0</v>
      </c>
      <c r="F1382" s="1">
        <v>0</v>
      </c>
      <c r="G1382" s="2">
        <f t="shared" si="24"/>
        <v>222542.53476000001</v>
      </c>
      <c r="H1382" s="2">
        <f t="shared" si="27"/>
        <v>0.41000000009080395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11084.29</v>
      </c>
      <c r="D1383" s="1">
        <f>'RAS-funkcijski'!E89</f>
        <v>26046.37</v>
      </c>
      <c r="E1383" s="1">
        <v>0</v>
      </c>
      <c r="F1383" s="1">
        <v>0</v>
      </c>
      <c r="G1383" s="2">
        <f t="shared" si="24"/>
        <v>5370.0475500000011</v>
      </c>
      <c r="H1383" s="2">
        <f t="shared" si="27"/>
        <v>0.65999999999985448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11084.29</v>
      </c>
      <c r="D1400" s="1">
        <f>'RAS-funkcijski'!E106</f>
        <v>26046.37</v>
      </c>
      <c r="E1400" s="1">
        <v>0</v>
      </c>
      <c r="F1400" s="1">
        <v>0</v>
      </c>
      <c r="G1400" s="2">
        <f t="shared" si="24"/>
        <v>6444.0570599999992</v>
      </c>
      <c r="H1400" s="2">
        <f t="shared" si="27"/>
        <v>0.65999999999985448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100833.8</v>
      </c>
      <c r="D1401" s="1">
        <f>'RAS-funkcijski'!E107</f>
        <v>162682.95000000001</v>
      </c>
      <c r="E1401" s="1">
        <v>0</v>
      </c>
      <c r="F1401" s="1">
        <v>0</v>
      </c>
      <c r="G1401" s="2">
        <f t="shared" si="24"/>
        <v>43898.569100000001</v>
      </c>
      <c r="H1401" s="2">
        <f t="shared" si="27"/>
        <v>0.24999999998544808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5308.91</v>
      </c>
      <c r="D1403" s="1">
        <f>'RAS-funkcijski'!E109</f>
        <v>4030</v>
      </c>
      <c r="E1403" s="1">
        <v>0</v>
      </c>
      <c r="F1403" s="1">
        <v>0</v>
      </c>
      <c r="G1403" s="2">
        <f t="shared" si="24"/>
        <v>1403.7355499999999</v>
      </c>
      <c r="H1403" s="2">
        <f t="shared" si="27"/>
        <v>9.0000000000145519E-2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35165.040000000001</v>
      </c>
      <c r="D1404" s="1">
        <f>'RAS-funkcijski'!E110</f>
        <v>71168.149999999994</v>
      </c>
      <c r="E1404" s="1">
        <v>0</v>
      </c>
      <c r="F1404" s="1">
        <v>0</v>
      </c>
      <c r="G1404" s="2">
        <f t="shared" si="24"/>
        <v>18815.142039999999</v>
      </c>
      <c r="H1404" s="2">
        <f t="shared" si="27"/>
        <v>0.18999999999505235</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1327.23</v>
      </c>
      <c r="D1405" s="1">
        <f>'RAS-funkcijski'!E111</f>
        <v>1330</v>
      </c>
      <c r="E1405" s="1">
        <v>0</v>
      </c>
      <c r="F1405" s="1">
        <v>0</v>
      </c>
      <c r="G1405" s="2">
        <f t="shared" si="24"/>
        <v>426.63360999999998</v>
      </c>
      <c r="H1405" s="2">
        <f t="shared" si="27"/>
        <v>0.23000000000001819</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59032.62</v>
      </c>
      <c r="D1407" s="1">
        <f>'RAS-funkcijski'!E113</f>
        <v>86154.8</v>
      </c>
      <c r="E1407" s="1">
        <v>0</v>
      </c>
      <c r="F1407" s="1">
        <v>0</v>
      </c>
      <c r="G1407" s="2">
        <f t="shared" si="24"/>
        <v>25216.30198</v>
      </c>
      <c r="H1407" s="2">
        <f t="shared" si="27"/>
        <v>0.57999999999447027</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437748.35</v>
      </c>
      <c r="D1408" s="1">
        <f>'RAS-funkcijski'!E114</f>
        <v>614038.39999999991</v>
      </c>
      <c r="E1408" s="1">
        <v>0</v>
      </c>
      <c r="F1408" s="1">
        <v>0</v>
      </c>
      <c r="G1408" s="2">
        <f t="shared" si="24"/>
        <v>183240.76649999997</v>
      </c>
      <c r="H1408" s="2">
        <f t="shared" si="27"/>
        <v>0.74999999988358468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367175.63999999996</v>
      </c>
      <c r="D1409" s="1">
        <f>'RAS-funkcijski'!E115</f>
        <v>519749.23</v>
      </c>
      <c r="E1409" s="1">
        <v>0</v>
      </c>
      <c r="F1409" s="1">
        <v>0</v>
      </c>
      <c r="G1409" s="2">
        <f t="shared" si="24"/>
        <v>156140.82510000002</v>
      </c>
      <c r="H1409" s="2">
        <f t="shared" si="27"/>
        <v>0.59000000002561137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300141.59999999998</v>
      </c>
      <c r="D1410" s="1">
        <f>'RAS-funkcijski'!E116</f>
        <v>459391.5</v>
      </c>
      <c r="E1410" s="1">
        <v>0</v>
      </c>
      <c r="F1410" s="1">
        <v>0</v>
      </c>
      <c r="G1410" s="2">
        <f t="shared" si="24"/>
        <v>136519.5552</v>
      </c>
      <c r="H1410" s="2">
        <f t="shared" si="27"/>
        <v>0.90000000002328306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67034.039999999994</v>
      </c>
      <c r="D1411" s="1">
        <f>'RAS-funkcijski'!E117</f>
        <v>60357.73</v>
      </c>
      <c r="E1411" s="1">
        <v>0</v>
      </c>
      <c r="F1411" s="1">
        <v>0</v>
      </c>
      <c r="G1411" s="2">
        <f t="shared" si="24"/>
        <v>21215.693500000001</v>
      </c>
      <c r="H1411" s="2">
        <f t="shared" si="27"/>
        <v>0.30999999999039574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56737.64</v>
      </c>
      <c r="D1412" s="1">
        <f>'RAS-funkcijski'!E118</f>
        <v>62745.21</v>
      </c>
      <c r="E1412" s="1">
        <v>0</v>
      </c>
      <c r="F1412" s="1">
        <v>0</v>
      </c>
      <c r="G1412" s="2">
        <f t="shared" si="24"/>
        <v>20773.99884</v>
      </c>
      <c r="H1412" s="2">
        <f t="shared" si="27"/>
        <v>0.56999999999970896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56737.64</v>
      </c>
      <c r="D1414" s="1">
        <f>'RAS-funkcijski'!E120</f>
        <v>62745.21</v>
      </c>
      <c r="E1414" s="1">
        <v>0</v>
      </c>
      <c r="F1414" s="1">
        <v>0</v>
      </c>
      <c r="G1414" s="2">
        <f t="shared" si="24"/>
        <v>21138.454960000003</v>
      </c>
      <c r="H1414" s="2">
        <f t="shared" si="27"/>
        <v>0.56999999999970896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13835.07</v>
      </c>
      <c r="D1422" s="1">
        <f>'RAS-funkcijski'!E128</f>
        <v>31543.96</v>
      </c>
      <c r="E1422" s="1">
        <v>0</v>
      </c>
      <c r="F1422" s="1">
        <v>0</v>
      </c>
      <c r="G1422" s="2">
        <f t="shared" si="24"/>
        <v>9538.4507599999997</v>
      </c>
      <c r="H1422" s="2">
        <f t="shared" si="27"/>
        <v>0.11000000000058208</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118804.19</v>
      </c>
      <c r="D1423" s="1">
        <f>'RAS-funkcijski'!E129</f>
        <v>162907.24</v>
      </c>
      <c r="E1423" s="1">
        <v>0</v>
      </c>
      <c r="F1423" s="1">
        <v>0</v>
      </c>
      <c r="G1423" s="2">
        <f t="shared" si="24"/>
        <v>55577.333749999998</v>
      </c>
      <c r="H1423" s="2">
        <f t="shared" si="27"/>
        <v>0.42999999999301508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6237.97</v>
      </c>
      <c r="D1424" s="1">
        <f>'RAS-funkcijski'!E130</f>
        <v>7300</v>
      </c>
      <c r="E1424" s="1">
        <v>0</v>
      </c>
      <c r="F1424" s="1">
        <v>0</v>
      </c>
      <c r="G1424" s="2">
        <f t="shared" si="24"/>
        <v>2625.5842199999997</v>
      </c>
      <c r="H1424" s="2">
        <f t="shared" si="27"/>
        <v>2.9999999999745341E-2</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6237.97</v>
      </c>
      <c r="D1426" s="1">
        <f>'RAS-funkcijski'!E132</f>
        <v>7300</v>
      </c>
      <c r="E1426" s="1">
        <v>0</v>
      </c>
      <c r="F1426" s="1">
        <v>0</v>
      </c>
      <c r="G1426" s="2">
        <f t="shared" si="24"/>
        <v>2667.2601599999998</v>
      </c>
      <c r="H1426" s="2">
        <f t="shared" si="27"/>
        <v>2.9999999999745341E-2</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1061.78</v>
      </c>
      <c r="D1429" s="1">
        <f>'RAS-funkcijski'!E135</f>
        <v>1000</v>
      </c>
      <c r="E1429" s="1">
        <v>0</v>
      </c>
      <c r="F1429" s="1">
        <v>0</v>
      </c>
      <c r="G1429" s="2">
        <f t="shared" si="24"/>
        <v>401.09317999999996</v>
      </c>
      <c r="H1429" s="2">
        <f t="shared" si="27"/>
        <v>0.22000000000002728</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93586.86</v>
      </c>
      <c r="D1432" s="1">
        <f>'RAS-funkcijski'!E138</f>
        <v>131426.79999999999</v>
      </c>
      <c r="E1432" s="1">
        <v>0</v>
      </c>
      <c r="F1432" s="1">
        <v>0</v>
      </c>
      <c r="G1432" s="2">
        <f t="shared" si="24"/>
        <v>47763.021640000006</v>
      </c>
      <c r="H1432" s="2">
        <f t="shared" si="27"/>
        <v>0.34000000001105946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17917.580000000002</v>
      </c>
      <c r="D1434" s="1">
        <f>'RAS-funkcijski'!E140</f>
        <v>23180.44</v>
      </c>
      <c r="E1434" s="1">
        <v>0</v>
      </c>
      <c r="F1434" s="1">
        <v>0</v>
      </c>
      <c r="G1434" s="2">
        <f t="shared" si="24"/>
        <v>8741.8705599999994</v>
      </c>
      <c r="H1434" s="2">
        <f t="shared" si="27"/>
        <v>0.8599999999969441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2202208.4699999997</v>
      </c>
      <c r="D1435" s="13">
        <f>'RAS-funkcijski'!E141</f>
        <v>2989532.3200000003</v>
      </c>
      <c r="E1435" s="13">
        <v>0</v>
      </c>
      <c r="F1435" s="13">
        <v>0</v>
      </c>
      <c r="G1435" s="14">
        <f t="shared" si="24"/>
        <v>1120834.4160700003</v>
      </c>
      <c r="H1435" s="14">
        <f t="shared" si="27"/>
        <v>0.7900000000372529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1721798.2</v>
      </c>
      <c r="D1436" s="6">
        <f>'P-VRIO'!E5</f>
        <v>1141150.67</v>
      </c>
      <c r="E1436" s="6">
        <v>0</v>
      </c>
      <c r="F1436" s="6">
        <v>0</v>
      </c>
      <c r="G1436" s="7">
        <f t="shared" si="24"/>
        <v>4004.0995400000002</v>
      </c>
      <c r="H1436" s="7">
        <f t="shared" si="27"/>
        <v>0.53000000002793968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1721798.2</v>
      </c>
      <c r="D1453" s="1">
        <f>'P-VRIO'!E22</f>
        <v>1141150.67</v>
      </c>
      <c r="E1453" s="1">
        <v>0</v>
      </c>
      <c r="F1453" s="1">
        <v>0</v>
      </c>
      <c r="G1453" s="2">
        <f t="shared" si="24"/>
        <v>72073.791719999994</v>
      </c>
      <c r="H1453" s="2">
        <f t="shared" si="27"/>
        <v>0.53000000002793968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1721798.2</v>
      </c>
      <c r="D1454" s="1">
        <f>'P-VRIO'!E23</f>
        <v>1141150.67</v>
      </c>
      <c r="E1454" s="1">
        <v>0</v>
      </c>
      <c r="F1454" s="1">
        <v>0</v>
      </c>
      <c r="G1454" s="2">
        <f t="shared" si="24"/>
        <v>76077.891259999989</v>
      </c>
      <c r="H1454" s="2">
        <f t="shared" si="27"/>
        <v>0.53000000002793968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1379709.75</v>
      </c>
      <c r="D1455" s="1">
        <f>'P-VRIO'!E24</f>
        <v>1136149.1299999999</v>
      </c>
      <c r="E1455" s="1">
        <v>0</v>
      </c>
      <c r="F1455" s="1">
        <v>0</v>
      </c>
      <c r="G1455" s="2">
        <f t="shared" si="24"/>
        <v>73040.160199999998</v>
      </c>
      <c r="H1455" s="2">
        <f t="shared" si="27"/>
        <v>0.37999999988824129</v>
      </c>
      <c r="I1455" s="10">
        <f t="shared" ref="I1455:I1460" si="30">G1455*H1455</f>
        <v>27755.260867837125</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342088.45</v>
      </c>
      <c r="D1456" s="1">
        <f>'P-VRIO'!E25</f>
        <v>5001.54</v>
      </c>
      <c r="E1456" s="1">
        <v>0</v>
      </c>
      <c r="F1456" s="1">
        <v>0</v>
      </c>
      <c r="G1456" s="2">
        <f t="shared" si="24"/>
        <v>7393.9221300000008</v>
      </c>
      <c r="H1456" s="2">
        <f t="shared" si="27"/>
        <v>0.91000000001167791</v>
      </c>
      <c r="I1456" s="10">
        <f t="shared" si="30"/>
        <v>6728.4691383863465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2612179.8300000005</v>
      </c>
      <c r="D1481" s="1">
        <v>0</v>
      </c>
      <c r="E1481" s="1">
        <v>0</v>
      </c>
      <c r="F1481" s="1">
        <v>0</v>
      </c>
      <c r="G1481" s="2">
        <f t="shared" si="34"/>
        <v>5224.359660000001</v>
      </c>
      <c r="H1481" s="2">
        <f t="shared" si="35"/>
        <v>0.16999999945983291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2196392.6900000004</v>
      </c>
      <c r="D1483" s="1">
        <v>0</v>
      </c>
      <c r="E1483" s="1">
        <v>0</v>
      </c>
      <c r="F1483" s="1">
        <v>0</v>
      </c>
      <c r="G1483" s="2">
        <f t="shared" si="34"/>
        <v>8785.5707600000023</v>
      </c>
      <c r="H1483" s="2">
        <f t="shared" si="35"/>
        <v>0.30999999959021807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196941.09</v>
      </c>
      <c r="D1484" s="1">
        <v>0</v>
      </c>
      <c r="E1484" s="1">
        <v>0</v>
      </c>
      <c r="F1484" s="1">
        <v>0</v>
      </c>
      <c r="G1484" s="2">
        <f t="shared" si="34"/>
        <v>984.70545000000004</v>
      </c>
      <c r="H1484" s="2">
        <f t="shared" si="35"/>
        <v>8.999999999650754E-2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871593.54</v>
      </c>
      <c r="D1485" s="1">
        <v>0</v>
      </c>
      <c r="E1485" s="1">
        <v>0</v>
      </c>
      <c r="F1485" s="1">
        <v>0</v>
      </c>
      <c r="G1485" s="2">
        <f t="shared" si="34"/>
        <v>5229.56124</v>
      </c>
      <c r="H1485" s="2">
        <f t="shared" si="35"/>
        <v>0.4599999999627471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448029.9</v>
      </c>
      <c r="D1487" s="1">
        <v>0</v>
      </c>
      <c r="E1487" s="1">
        <v>0</v>
      </c>
      <c r="F1487" s="1">
        <v>0</v>
      </c>
      <c r="G1487" s="2">
        <f t="shared" si="34"/>
        <v>3584.2392000000004</v>
      </c>
      <c r="H1487" s="2">
        <f t="shared" si="35"/>
        <v>9.9999999976716936E-2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676256.49</v>
      </c>
      <c r="D1489" s="1">
        <v>0</v>
      </c>
      <c r="E1489" s="1">
        <v>0</v>
      </c>
      <c r="F1489" s="1">
        <v>0</v>
      </c>
      <c r="G1489" s="2">
        <f t="shared" si="34"/>
        <v>6762.5649000000003</v>
      </c>
      <c r="H1489" s="2">
        <f t="shared" si="35"/>
        <v>0.48999999999068677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3571.67</v>
      </c>
      <c r="D1491" s="1">
        <v>0</v>
      </c>
      <c r="E1491" s="1">
        <v>0</v>
      </c>
      <c r="F1491" s="1">
        <v>0</v>
      </c>
      <c r="G1491" s="2">
        <f t="shared" si="34"/>
        <v>42.860040000000005</v>
      </c>
      <c r="H1491" s="2">
        <f t="shared" si="35"/>
        <v>0.32999999999992724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415787.14</v>
      </c>
      <c r="D1492" s="1">
        <v>0</v>
      </c>
      <c r="E1492" s="1">
        <v>0</v>
      </c>
      <c r="F1492" s="1">
        <v>0</v>
      </c>
      <c r="G1492" s="2">
        <f t="shared" si="34"/>
        <v>5405.2328200000002</v>
      </c>
      <c r="H1492" s="2">
        <f t="shared" si="35"/>
        <v>0.14000000001396984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2612179.8300000005</v>
      </c>
      <c r="D1499" s="1">
        <v>0</v>
      </c>
      <c r="E1499" s="1">
        <v>0</v>
      </c>
      <c r="F1499" s="1">
        <v>0</v>
      </c>
      <c r="G1499" s="2">
        <f t="shared" si="34"/>
        <v>52243.596600000012</v>
      </c>
      <c r="H1499" s="2">
        <f t="shared" si="35"/>
        <v>0.16999999945983291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2196392.6900000004</v>
      </c>
      <c r="D1501" s="1">
        <v>0</v>
      </c>
      <c r="E1501" s="1">
        <v>0</v>
      </c>
      <c r="F1501" s="1">
        <v>0</v>
      </c>
      <c r="G1501" s="2">
        <f t="shared" si="34"/>
        <v>48320.639180000006</v>
      </c>
      <c r="H1501" s="2">
        <f t="shared" si="35"/>
        <v>0.30999999959021807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196941.09</v>
      </c>
      <c r="D1502" s="1">
        <v>0</v>
      </c>
      <c r="E1502" s="1">
        <v>0</v>
      </c>
      <c r="F1502" s="1">
        <v>0</v>
      </c>
      <c r="G1502" s="2">
        <f t="shared" si="34"/>
        <v>4529.6450699999996</v>
      </c>
      <c r="H1502" s="2">
        <f t="shared" si="35"/>
        <v>8.999999999650754E-2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871593.54</v>
      </c>
      <c r="D1503" s="1">
        <v>0</v>
      </c>
      <c r="E1503" s="1">
        <v>0</v>
      </c>
      <c r="F1503" s="1">
        <v>0</v>
      </c>
      <c r="G1503" s="2">
        <f t="shared" si="34"/>
        <v>20918.24496</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448029.9</v>
      </c>
      <c r="D1505" s="1">
        <v>0</v>
      </c>
      <c r="E1505" s="1">
        <v>0</v>
      </c>
      <c r="F1505" s="1">
        <v>0</v>
      </c>
      <c r="G1505" s="2">
        <f t="shared" si="34"/>
        <v>11648.777400000001</v>
      </c>
      <c r="H1505" s="2">
        <f t="shared" si="35"/>
        <v>9.9999999976716936E-2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676256.49</v>
      </c>
      <c r="D1507" s="1">
        <v>0</v>
      </c>
      <c r="E1507" s="1">
        <v>0</v>
      </c>
      <c r="F1507" s="1">
        <v>0</v>
      </c>
      <c r="G1507" s="2">
        <f t="shared" si="34"/>
        <v>18935.18172</v>
      </c>
      <c r="H1507" s="2">
        <f t="shared" si="35"/>
        <v>0.48999999999068677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3571.67</v>
      </c>
      <c r="D1509" s="1">
        <v>0</v>
      </c>
      <c r="E1509" s="1">
        <v>0</v>
      </c>
      <c r="F1509" s="1">
        <v>0</v>
      </c>
      <c r="G1509" s="2">
        <f t="shared" si="34"/>
        <v>107.15009999999999</v>
      </c>
      <c r="H1509" s="2">
        <f t="shared" si="35"/>
        <v>0.32999999999992724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415787.14</v>
      </c>
      <c r="D1510" s="1">
        <v>0</v>
      </c>
      <c r="E1510" s="1">
        <v>0</v>
      </c>
      <c r="F1510" s="1">
        <v>0</v>
      </c>
      <c r="G1510" s="2">
        <f t="shared" si="34"/>
        <v>12889.40134</v>
      </c>
      <c r="H1510" s="2">
        <f t="shared" si="35"/>
        <v>0.14000000001396984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3319</v>
      </c>
      <c r="B1" s="384"/>
      <c r="C1" s="384"/>
    </row>
    <row r="2" spans="1:17" ht="33" customHeight="1" x14ac:dyDescent="0.2">
      <c r="A2" s="385" t="s">
        <v>3320</v>
      </c>
      <c r="B2" s="386"/>
      <c r="C2" s="378"/>
      <c r="D2" s="4"/>
      <c r="E2" s="4"/>
      <c r="F2" s="4"/>
      <c r="G2" s="4"/>
      <c r="H2" s="4"/>
      <c r="I2" s="4"/>
      <c r="J2" s="4"/>
      <c r="K2" s="4"/>
      <c r="L2" s="4"/>
      <c r="M2" s="4"/>
      <c r="N2" s="4"/>
      <c r="O2" s="4"/>
      <c r="P2" s="4"/>
      <c r="Q2" s="4"/>
    </row>
    <row r="3" spans="1:17" ht="18.75" customHeight="1" x14ac:dyDescent="0.2">
      <c r="A3" s="304" t="s">
        <v>3321</v>
      </c>
      <c r="B3" s="387"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2" t="s">
        <v>3403</v>
      </c>
      <c r="C46" s="378"/>
      <c r="D46" s="41"/>
      <c r="E46" s="4"/>
      <c r="F46" s="4"/>
      <c r="G46" s="4"/>
      <c r="H46" s="4"/>
      <c r="I46" s="4"/>
      <c r="J46" s="4"/>
      <c r="K46" s="4"/>
      <c r="L46" s="4"/>
      <c r="M46" s="4"/>
      <c r="N46" s="4"/>
      <c r="O46" s="4"/>
      <c r="P46" s="4"/>
      <c r="Q46" s="4"/>
    </row>
    <row r="47" spans="1:17" ht="66" hidden="1" customHeight="1" x14ac:dyDescent="0.2">
      <c r="A47" s="46" t="s">
        <v>3404</v>
      </c>
      <c r="B47" s="383" t="s">
        <v>3405</v>
      </c>
      <c r="C47" s="383"/>
      <c r="D47" s="4"/>
      <c r="E47" s="4"/>
      <c r="F47" s="4"/>
      <c r="G47" s="4"/>
      <c r="H47" s="4"/>
      <c r="I47" s="4"/>
      <c r="J47" s="4"/>
      <c r="K47" s="4"/>
      <c r="L47" s="4"/>
      <c r="M47" s="4"/>
      <c r="N47" s="4"/>
      <c r="O47" s="4"/>
      <c r="P47" s="4"/>
      <c r="Q47" s="4"/>
    </row>
    <row r="48" spans="1:17" ht="123.75" customHeight="1" x14ac:dyDescent="0.2">
      <c r="A48" s="267" t="s">
        <v>3406</v>
      </c>
      <c r="B48" s="381" t="s">
        <v>3407</v>
      </c>
      <c r="C48" s="380"/>
      <c r="D48" s="4"/>
      <c r="E48" s="4"/>
      <c r="F48" s="4"/>
      <c r="G48" s="4"/>
      <c r="H48" s="4"/>
      <c r="I48" s="4"/>
      <c r="J48" s="4"/>
      <c r="K48" s="4"/>
      <c r="L48" s="4"/>
      <c r="M48" s="4"/>
      <c r="N48" s="4"/>
      <c r="O48" s="4"/>
      <c r="P48" s="4"/>
      <c r="Q48" s="4"/>
    </row>
    <row r="49" spans="1:17" ht="34.5" customHeight="1" x14ac:dyDescent="0.2">
      <c r="A49" s="267" t="s">
        <v>3408</v>
      </c>
      <c r="B49" s="379" t="s">
        <v>3409</v>
      </c>
      <c r="C49" s="380"/>
      <c r="D49" s="4"/>
      <c r="E49" s="4"/>
      <c r="F49" s="4"/>
      <c r="G49" s="4"/>
      <c r="H49" s="4"/>
      <c r="I49" s="4"/>
      <c r="J49" s="4"/>
      <c r="K49" s="4"/>
      <c r="L49" s="4"/>
      <c r="M49" s="4"/>
      <c r="N49" s="4"/>
      <c r="O49" s="4"/>
      <c r="P49" s="4"/>
      <c r="Q49" s="4"/>
    </row>
    <row r="50" spans="1:17" ht="34.5" customHeight="1" x14ac:dyDescent="0.2">
      <c r="A50" s="267" t="s">
        <v>3410</v>
      </c>
      <c r="B50" s="379" t="s">
        <v>3411</v>
      </c>
      <c r="C50" s="380"/>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abSelected="1"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27038</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v>22</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2526777.9500000002</v>
      </c>
      <c r="I16" s="170">
        <f>'PR-RAS'!E6</f>
        <v>3259957.7799999993</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1971056.24</v>
      </c>
      <c r="I17" s="170">
        <f>'PR-RAS'!E151</f>
        <v>2573745.1800000002</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1452590.9100000004</v>
      </c>
      <c r="I18" s="170">
        <f>'PR-RAS'!E645</f>
        <v>2466096.959999999</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20037892.609999999</v>
      </c>
      <c r="I20" s="173">
        <f>BILANCA!E7</f>
        <v>20599771.949999999</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1857807.5199999998</v>
      </c>
      <c r="I21" s="175">
        <f>BILANCA!E68</f>
        <v>3016841.52</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21895700.129999999</v>
      </c>
      <c r="I23" s="177">
        <f>BILANCA!E237</f>
        <v>23616613.470000003</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205044.72</v>
      </c>
      <c r="I24" s="173">
        <f>'RAS-funkcijski'!E5</f>
        <v>224374.94</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393529.69</v>
      </c>
      <c r="I25" s="175">
        <f>'RAS-funkcijski'!E35</f>
        <v>457980.93000000005</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485849.69</v>
      </c>
      <c r="I26" s="175">
        <f>'RAS-funkcijski'!E88</f>
        <v>1081733.1000000001</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437748.35</v>
      </c>
      <c r="I27" s="175">
        <f>'RAS-funkcijski'!E114</f>
        <v>614038.39999999991</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2202208.4699999997</v>
      </c>
      <c r="I28" s="179">
        <f>'RAS-funkcijski'!E141</f>
        <v>2989532.3200000003</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1721798.2</v>
      </c>
      <c r="I29" s="173">
        <f>'P-VRIO'!E5</f>
        <v>1141150.67</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1721798.2</v>
      </c>
      <c r="I30" s="175">
        <f>'P-VRIO'!E22</f>
        <v>1141150.67</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B226" zoomScale="166" zoomScaleNormal="166" workbookViewId="0">
      <selection activeCell="D653" sqref="D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2526777.9500000002</v>
      </c>
      <c r="E6" s="51">
        <f>E7+E44+E50+E82+E106+E124+E133+E139</f>
        <v>3259957.7799999993</v>
      </c>
      <c r="F6" s="52">
        <f t="shared" ref="F6:F131" si="0">IF(D6&lt;&gt;0,IF(E6/D6&gt;=100,"&gt;&gt;100",E6/D6*100),"-")</f>
        <v>129.01639338747592</v>
      </c>
    </row>
    <row r="7" spans="1:25" ht="12.75" customHeight="1" x14ac:dyDescent="0.2">
      <c r="A7" s="53">
        <v>61</v>
      </c>
      <c r="B7" s="294" t="s">
        <v>60</v>
      </c>
      <c r="C7" s="50" t="s">
        <v>61</v>
      </c>
      <c r="D7" s="51">
        <f t="shared" ref="D7:E7" si="1">D8+D17+D23+D29+D37+D40</f>
        <v>1857383.1300000001</v>
      </c>
      <c r="E7" s="51">
        <f t="shared" si="1"/>
        <v>1900412.89</v>
      </c>
      <c r="F7" s="52">
        <f t="shared" si="0"/>
        <v>102.31668734926002</v>
      </c>
    </row>
    <row r="8" spans="1:25" ht="12.75" customHeight="1" x14ac:dyDescent="0.2">
      <c r="A8" s="53">
        <v>611</v>
      </c>
      <c r="B8" s="85" t="s">
        <v>62</v>
      </c>
      <c r="C8" s="50" t="s">
        <v>63</v>
      </c>
      <c r="D8" s="51">
        <f t="shared" ref="D8:E8" si="2">SUM(D9:D14)-D15-D16</f>
        <v>1666551.86</v>
      </c>
      <c r="E8" s="51">
        <f t="shared" si="2"/>
        <v>1707153.1099999999</v>
      </c>
      <c r="F8" s="52">
        <f t="shared" si="0"/>
        <v>102.43624281815028</v>
      </c>
    </row>
    <row r="9" spans="1:25" ht="12.75" customHeight="1" x14ac:dyDescent="0.2">
      <c r="A9" s="53">
        <v>6111</v>
      </c>
      <c r="B9" s="85" t="s">
        <v>64</v>
      </c>
      <c r="C9" s="50" t="s">
        <v>65</v>
      </c>
      <c r="D9" s="242">
        <v>1715559.6</v>
      </c>
      <c r="E9" s="242">
        <v>1666660.48</v>
      </c>
      <c r="F9" s="52">
        <f t="shared" si="0"/>
        <v>97.149669413991788</v>
      </c>
    </row>
    <row r="10" spans="1:25" ht="12.75" customHeight="1" x14ac:dyDescent="0.2">
      <c r="A10" s="53">
        <v>6112</v>
      </c>
      <c r="B10" s="85" t="s">
        <v>66</v>
      </c>
      <c r="C10" s="50" t="s">
        <v>67</v>
      </c>
      <c r="D10" s="242">
        <v>117878.37</v>
      </c>
      <c r="E10" s="242">
        <v>226325.3</v>
      </c>
      <c r="F10" s="52">
        <f t="shared" si="0"/>
        <v>191.99900711216145</v>
      </c>
    </row>
    <row r="11" spans="1:25" ht="12.75" customHeight="1" x14ac:dyDescent="0.2">
      <c r="A11" s="53">
        <v>6113</v>
      </c>
      <c r="B11" s="85" t="s">
        <v>68</v>
      </c>
      <c r="C11" s="50" t="s">
        <v>69</v>
      </c>
      <c r="D11" s="242">
        <v>39767.89</v>
      </c>
      <c r="E11" s="242">
        <v>43903.91</v>
      </c>
      <c r="F11" s="52">
        <f t="shared" si="0"/>
        <v>110.40040092647612</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206654</v>
      </c>
      <c r="E15" s="242">
        <v>229736.58</v>
      </c>
      <c r="F15" s="52">
        <f t="shared" si="0"/>
        <v>111.16967491555934</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181347.4</v>
      </c>
      <c r="E23" s="51">
        <f t="shared" si="4"/>
        <v>181714.19999999998</v>
      </c>
      <c r="F23" s="52">
        <f t="shared" si="0"/>
        <v>100.20226372145396</v>
      </c>
    </row>
    <row r="24" spans="1:6" ht="12.75" customHeight="1" x14ac:dyDescent="0.2">
      <c r="A24" s="53">
        <v>6131</v>
      </c>
      <c r="B24" s="85" t="s">
        <v>94</v>
      </c>
      <c r="C24" s="50" t="s">
        <v>95</v>
      </c>
      <c r="D24" s="242">
        <v>36428.69</v>
      </c>
      <c r="E24" s="242">
        <v>33459.839999999997</v>
      </c>
      <c r="F24" s="52">
        <f t="shared" si="0"/>
        <v>91.85024221293709</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144918.71</v>
      </c>
      <c r="E27" s="242">
        <v>148254.35999999999</v>
      </c>
      <c r="F27" s="52">
        <f t="shared" si="0"/>
        <v>102.30173867818723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9483.8700000000008</v>
      </c>
      <c r="E29" s="51">
        <f t="shared" si="5"/>
        <v>11545.58</v>
      </c>
      <c r="F29" s="52">
        <f t="shared" si="0"/>
        <v>121.73912126589673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9356.58</v>
      </c>
      <c r="E31" s="242">
        <v>11545.58</v>
      </c>
      <c r="F31" s="52">
        <f t="shared" si="0"/>
        <v>123.39530041959776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127.29</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104218.92000000001</v>
      </c>
      <c r="E50" s="51">
        <f>E51+E54+E59+E62+E65+E68+E71+E74+E77</f>
        <v>892806</v>
      </c>
      <c r="F50" s="52">
        <f t="shared" si="0"/>
        <v>856.66402990934841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63149.51</v>
      </c>
      <c r="E59" s="51">
        <f t="shared" si="12"/>
        <v>731378</v>
      </c>
      <c r="F59" s="52">
        <f t="shared" si="0"/>
        <v>1158.1689232426347</v>
      </c>
    </row>
    <row r="60" spans="1:6" ht="24" x14ac:dyDescent="0.2">
      <c r="A60" s="53">
        <v>6331</v>
      </c>
      <c r="B60" s="86" t="s">
        <v>166</v>
      </c>
      <c r="C60" s="50" t="s">
        <v>167</v>
      </c>
      <c r="D60" s="242">
        <v>27314.35</v>
      </c>
      <c r="E60" s="242">
        <v>598378</v>
      </c>
      <c r="F60" s="52">
        <f t="shared" si="0"/>
        <v>2190.709279188412</v>
      </c>
    </row>
    <row r="61" spans="1:6" ht="24" x14ac:dyDescent="0.2">
      <c r="A61" s="53">
        <v>6332</v>
      </c>
      <c r="B61" s="86" t="s">
        <v>168</v>
      </c>
      <c r="C61" s="50" t="s">
        <v>169</v>
      </c>
      <c r="D61" s="242">
        <v>35835.160000000003</v>
      </c>
      <c r="E61" s="242">
        <v>133000</v>
      </c>
      <c r="F61" s="52">
        <f t="shared" si="0"/>
        <v>371.14387099150662</v>
      </c>
    </row>
    <row r="62" spans="1:6" ht="12.75" customHeight="1" x14ac:dyDescent="0.2">
      <c r="A62" s="53">
        <v>634</v>
      </c>
      <c r="B62" s="85" t="s">
        <v>170</v>
      </c>
      <c r="C62" s="50" t="s">
        <v>171</v>
      </c>
      <c r="D62" s="51">
        <f t="shared" ref="D62:E62" si="13">SUM(D63:D64)</f>
        <v>6636.14</v>
      </c>
      <c r="E62" s="51">
        <f t="shared" si="13"/>
        <v>161428</v>
      </c>
      <c r="F62" s="52">
        <f t="shared" si="0"/>
        <v>2432.5586862242203</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6636.14</v>
      </c>
      <c r="E64" s="242">
        <v>161428</v>
      </c>
      <c r="F64" s="52">
        <f t="shared" si="0"/>
        <v>2432.5586862242203</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34433.269999999997</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34433.269999999997</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170379.43</v>
      </c>
      <c r="E82" s="51">
        <f t="shared" si="19"/>
        <v>146519.04999999999</v>
      </c>
      <c r="F82" s="52">
        <f t="shared" si="0"/>
        <v>85.995739039624681</v>
      </c>
    </row>
    <row r="83" spans="1:6" ht="12.75" customHeight="1" x14ac:dyDescent="0.2">
      <c r="A83" s="53">
        <v>641</v>
      </c>
      <c r="B83" s="85" t="s">
        <v>212</v>
      </c>
      <c r="C83" s="50" t="s">
        <v>213</v>
      </c>
      <c r="D83" s="51">
        <f t="shared" ref="D83:E83" si="20">SUM(D84:D90)</f>
        <v>23.43</v>
      </c>
      <c r="E83" s="51">
        <f t="shared" si="20"/>
        <v>20.41</v>
      </c>
      <c r="F83" s="52">
        <f t="shared" si="0"/>
        <v>87.110542040119512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23.43</v>
      </c>
      <c r="E85" s="242">
        <v>20.41</v>
      </c>
      <c r="F85" s="52">
        <f t="shared" si="0"/>
        <v>87.110542040119512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170356</v>
      </c>
      <c r="E91" s="51">
        <f t="shared" si="21"/>
        <v>146498.63999999998</v>
      </c>
      <c r="F91" s="52">
        <f t="shared" si="0"/>
        <v>85.995585714621143</v>
      </c>
    </row>
    <row r="92" spans="1:6" ht="12.75" customHeight="1" x14ac:dyDescent="0.2">
      <c r="A92" s="53">
        <v>6421</v>
      </c>
      <c r="B92" s="85" t="s">
        <v>230</v>
      </c>
      <c r="C92" s="50" t="s">
        <v>231</v>
      </c>
      <c r="D92" s="242">
        <v>40944.21</v>
      </c>
      <c r="E92" s="242">
        <v>39821.199999999997</v>
      </c>
      <c r="F92" s="52">
        <f t="shared" si="0"/>
        <v>97.257219030480741</v>
      </c>
    </row>
    <row r="93" spans="1:6" ht="12.75" customHeight="1" x14ac:dyDescent="0.2">
      <c r="A93" s="53">
        <v>6422</v>
      </c>
      <c r="B93" s="85" t="s">
        <v>232</v>
      </c>
      <c r="C93" s="50" t="s">
        <v>233</v>
      </c>
      <c r="D93" s="242">
        <v>57312.59</v>
      </c>
      <c r="E93" s="242">
        <v>47491.85</v>
      </c>
      <c r="F93" s="52">
        <f t="shared" si="0"/>
        <v>82.864602698988136</v>
      </c>
    </row>
    <row r="94" spans="1:6" ht="12.75" customHeight="1" x14ac:dyDescent="0.2">
      <c r="A94" s="53">
        <v>6423</v>
      </c>
      <c r="B94" s="85" t="s">
        <v>234</v>
      </c>
      <c r="C94" s="50" t="s">
        <v>235</v>
      </c>
      <c r="D94" s="242">
        <v>72099.199999999997</v>
      </c>
      <c r="E94" s="242">
        <v>59185.59</v>
      </c>
      <c r="F94" s="52">
        <f t="shared" si="0"/>
        <v>82.089107784829778</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394796.47</v>
      </c>
      <c r="E106" s="51">
        <f t="shared" si="23"/>
        <v>320219.83999999997</v>
      </c>
      <c r="F106" s="52">
        <f t="shared" si="0"/>
        <v>81.110107190168137</v>
      </c>
    </row>
    <row r="107" spans="1:6" ht="12.75" customHeight="1" x14ac:dyDescent="0.2">
      <c r="A107" s="53">
        <v>651</v>
      </c>
      <c r="B107" s="85" t="s">
        <v>260</v>
      </c>
      <c r="C107" s="50" t="s">
        <v>261</v>
      </c>
      <c r="D107" s="51">
        <f t="shared" ref="D107:E107" si="24">SUM(D108:D111)</f>
        <v>68548.820000000007</v>
      </c>
      <c r="E107" s="51">
        <f t="shared" si="24"/>
        <v>49514.64</v>
      </c>
      <c r="F107" s="52">
        <f t="shared" si="0"/>
        <v>72.232665711824069</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68548.820000000007</v>
      </c>
      <c r="E109" s="242">
        <v>49514.64</v>
      </c>
      <c r="F109" s="52">
        <f t="shared" si="0"/>
        <v>72.232665711824069</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58201.04</v>
      </c>
      <c r="E112" s="51">
        <f t="shared" si="25"/>
        <v>40715.479999999996</v>
      </c>
      <c r="F112" s="52">
        <f t="shared" si="0"/>
        <v>69.95661933188822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437.79</v>
      </c>
      <c r="E114" s="242">
        <v>711.45</v>
      </c>
      <c r="F114" s="52">
        <f t="shared" si="0"/>
        <v>162.50942232577265</v>
      </c>
    </row>
    <row r="115" spans="1:6" ht="12.75" customHeight="1" x14ac:dyDescent="0.2">
      <c r="A115" s="53">
        <v>6524</v>
      </c>
      <c r="B115" s="85" t="s">
        <v>276</v>
      </c>
      <c r="C115" s="50" t="s">
        <v>277</v>
      </c>
      <c r="D115" s="242">
        <v>50408.21</v>
      </c>
      <c r="E115" s="242">
        <v>39920.839999999997</v>
      </c>
      <c r="F115" s="52">
        <f t="shared" si="0"/>
        <v>79.195115240156312</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7355.04</v>
      </c>
      <c r="E117" s="242">
        <v>83.19</v>
      </c>
      <c r="F117" s="52">
        <f t="shared" si="0"/>
        <v>1.1310611499053709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268046.61</v>
      </c>
      <c r="E120" s="51">
        <f t="shared" si="26"/>
        <v>229989.72</v>
      </c>
      <c r="F120" s="52">
        <f t="shared" si="0"/>
        <v>85.802137173083452</v>
      </c>
    </row>
    <row r="121" spans="1:6" ht="12.75" customHeight="1" x14ac:dyDescent="0.2">
      <c r="A121" s="53">
        <v>6531</v>
      </c>
      <c r="B121" s="85" t="s">
        <v>288</v>
      </c>
      <c r="C121" s="50" t="s">
        <v>289</v>
      </c>
      <c r="D121" s="242">
        <v>81992.460000000006</v>
      </c>
      <c r="E121" s="242">
        <v>66905.09</v>
      </c>
      <c r="F121" s="52">
        <f t="shared" si="0"/>
        <v>81.59907630530904</v>
      </c>
    </row>
    <row r="122" spans="1:6" ht="12.75" customHeight="1" x14ac:dyDescent="0.2">
      <c r="A122" s="53">
        <v>6532</v>
      </c>
      <c r="B122" s="85" t="s">
        <v>290</v>
      </c>
      <c r="C122" s="50" t="s">
        <v>291</v>
      </c>
      <c r="D122" s="242">
        <v>186054.15</v>
      </c>
      <c r="E122" s="242">
        <v>163084.63</v>
      </c>
      <c r="F122" s="52">
        <f t="shared" si="0"/>
        <v>87.654389864456135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1971056.24</v>
      </c>
      <c r="E151" s="51">
        <f t="shared" si="35"/>
        <v>2573745.1800000002</v>
      </c>
      <c r="F151" s="52">
        <f t="shared" si="31"/>
        <v>130.57695299450211</v>
      </c>
    </row>
    <row r="152" spans="1:6" ht="12.75" customHeight="1" x14ac:dyDescent="0.2">
      <c r="A152" s="53">
        <v>31</v>
      </c>
      <c r="B152" s="85" t="s">
        <v>349</v>
      </c>
      <c r="C152" s="50" t="s">
        <v>350</v>
      </c>
      <c r="D152" s="51">
        <f t="shared" ref="D152:E152" si="36">D153+D158+D159</f>
        <v>172366.1</v>
      </c>
      <c r="E152" s="51">
        <f t="shared" si="36"/>
        <v>195644.06000000003</v>
      </c>
      <c r="F152" s="52">
        <f t="shared" si="31"/>
        <v>113.50495253997161</v>
      </c>
    </row>
    <row r="153" spans="1:6" ht="12.75" customHeight="1" x14ac:dyDescent="0.2">
      <c r="A153" s="53">
        <v>311</v>
      </c>
      <c r="B153" s="85" t="s">
        <v>351</v>
      </c>
      <c r="C153" s="50" t="s">
        <v>352</v>
      </c>
      <c r="D153" s="51">
        <f t="shared" ref="D153:E153" si="37">SUM(D154:D157)</f>
        <v>141996.13</v>
      </c>
      <c r="E153" s="51">
        <f t="shared" si="37"/>
        <v>163776.23000000001</v>
      </c>
      <c r="F153" s="52">
        <f t="shared" si="31"/>
        <v>115.33851662013606</v>
      </c>
    </row>
    <row r="154" spans="1:6" ht="12.75" customHeight="1" x14ac:dyDescent="0.2">
      <c r="A154" s="53">
        <v>3111</v>
      </c>
      <c r="B154" s="85" t="s">
        <v>353</v>
      </c>
      <c r="C154" s="50" t="s">
        <v>354</v>
      </c>
      <c r="D154" s="242">
        <v>141996.13</v>
      </c>
      <c r="E154" s="242">
        <v>163776.23000000001</v>
      </c>
      <c r="F154" s="52">
        <f t="shared" si="31"/>
        <v>115.33851662013606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10073.66</v>
      </c>
      <c r="E158" s="242">
        <v>10527.26</v>
      </c>
      <c r="F158" s="52">
        <f t="shared" si="31"/>
        <v>104.50283213846805</v>
      </c>
    </row>
    <row r="159" spans="1:6" ht="12.75" customHeight="1" x14ac:dyDescent="0.2">
      <c r="A159" s="53">
        <v>313</v>
      </c>
      <c r="B159" s="85" t="s">
        <v>363</v>
      </c>
      <c r="C159" s="50" t="s">
        <v>364</v>
      </c>
      <c r="D159" s="51">
        <f t="shared" ref="D159:E159" si="38">SUM(D160:D162)</f>
        <v>20296.310000000001</v>
      </c>
      <c r="E159" s="51">
        <f t="shared" si="38"/>
        <v>21340.57</v>
      </c>
      <c r="F159" s="52">
        <f t="shared" si="31"/>
        <v>105.14507316847248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20296.310000000001</v>
      </c>
      <c r="E161" s="242">
        <v>21340.57</v>
      </c>
      <c r="F161" s="52">
        <f t="shared" si="31"/>
        <v>105.14507316847248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673456.78</v>
      </c>
      <c r="E163" s="51">
        <f t="shared" si="39"/>
        <v>890384.3899999999</v>
      </c>
      <c r="F163" s="52">
        <f t="shared" si="31"/>
        <v>132.21106631371353</v>
      </c>
    </row>
    <row r="164" spans="1:6" ht="12.75" customHeight="1" x14ac:dyDescent="0.2">
      <c r="A164" s="53">
        <v>321</v>
      </c>
      <c r="B164" s="85" t="s">
        <v>372</v>
      </c>
      <c r="C164" s="50" t="s">
        <v>373</v>
      </c>
      <c r="D164" s="51">
        <f t="shared" ref="D164:E164" si="40">SUM(D165:D168)</f>
        <v>9654.94</v>
      </c>
      <c r="E164" s="51">
        <f t="shared" si="40"/>
        <v>6924.75</v>
      </c>
      <c r="F164" s="52">
        <f t="shared" si="31"/>
        <v>71.722351459460128</v>
      </c>
    </row>
    <row r="165" spans="1:6" ht="12.75" customHeight="1" x14ac:dyDescent="0.2">
      <c r="A165" s="53">
        <v>3211</v>
      </c>
      <c r="B165" s="85" t="s">
        <v>374</v>
      </c>
      <c r="C165" s="50" t="s">
        <v>375</v>
      </c>
      <c r="D165" s="242">
        <v>842.52</v>
      </c>
      <c r="E165" s="242">
        <v>276.17</v>
      </c>
      <c r="F165" s="52">
        <f t="shared" si="31"/>
        <v>32.779043820918204</v>
      </c>
    </row>
    <row r="166" spans="1:6" ht="12.75" customHeight="1" x14ac:dyDescent="0.2">
      <c r="A166" s="53">
        <v>3212</v>
      </c>
      <c r="B166" s="85" t="s">
        <v>376</v>
      </c>
      <c r="C166" s="50" t="s">
        <v>377</v>
      </c>
      <c r="D166" s="242">
        <v>5376.76</v>
      </c>
      <c r="E166" s="242">
        <v>5133.74</v>
      </c>
      <c r="F166" s="52">
        <f t="shared" si="31"/>
        <v>95.480177653456721</v>
      </c>
    </row>
    <row r="167" spans="1:6" ht="12.75" customHeight="1" x14ac:dyDescent="0.2">
      <c r="A167" s="53">
        <v>3213</v>
      </c>
      <c r="B167" s="85" t="s">
        <v>378</v>
      </c>
      <c r="C167" s="50" t="s">
        <v>379</v>
      </c>
      <c r="D167" s="242">
        <v>3435.66</v>
      </c>
      <c r="E167" s="242">
        <v>1514.84</v>
      </c>
      <c r="F167" s="52">
        <f t="shared" si="31"/>
        <v>44.091673797756471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70252.89</v>
      </c>
      <c r="E169" s="51">
        <f t="shared" si="41"/>
        <v>53683.74</v>
      </c>
      <c r="F169" s="52">
        <f t="shared" si="31"/>
        <v>76.414991611021264</v>
      </c>
    </row>
    <row r="170" spans="1:6" ht="12.75" customHeight="1" x14ac:dyDescent="0.2">
      <c r="A170" s="53">
        <v>3221</v>
      </c>
      <c r="B170" s="85" t="s">
        <v>384</v>
      </c>
      <c r="C170" s="50" t="s">
        <v>385</v>
      </c>
      <c r="D170" s="242">
        <v>8342.4599999999991</v>
      </c>
      <c r="E170" s="242">
        <v>7213.67</v>
      </c>
      <c r="F170" s="52">
        <f t="shared" si="31"/>
        <v>86.469338780167973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58774.76</v>
      </c>
      <c r="E172" s="242">
        <v>44967.82</v>
      </c>
      <c r="F172" s="52">
        <f t="shared" si="31"/>
        <v>76.50872585443139</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3135.67</v>
      </c>
      <c r="E174" s="242">
        <v>1502.25</v>
      </c>
      <c r="F174" s="52">
        <f t="shared" si="31"/>
        <v>47.908421485679298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467467.47000000003</v>
      </c>
      <c r="E177" s="51">
        <f t="shared" si="42"/>
        <v>691740.1</v>
      </c>
      <c r="F177" s="52">
        <f t="shared" si="31"/>
        <v>147.97609339533292</v>
      </c>
    </row>
    <row r="178" spans="1:6" ht="12.75" customHeight="1" x14ac:dyDescent="0.2">
      <c r="A178" s="53">
        <v>3231</v>
      </c>
      <c r="B178" s="85" t="s">
        <v>400</v>
      </c>
      <c r="C178" s="50" t="s">
        <v>401</v>
      </c>
      <c r="D178" s="242">
        <v>9834.32</v>
      </c>
      <c r="E178" s="242">
        <v>9586.7800000000007</v>
      </c>
      <c r="F178" s="52">
        <f t="shared" si="31"/>
        <v>97.482896631388854</v>
      </c>
    </row>
    <row r="179" spans="1:6" ht="12.75" customHeight="1" x14ac:dyDescent="0.2">
      <c r="A179" s="53">
        <v>3232</v>
      </c>
      <c r="B179" s="85" t="s">
        <v>402</v>
      </c>
      <c r="C179" s="50" t="s">
        <v>403</v>
      </c>
      <c r="D179" s="242">
        <v>189463.26</v>
      </c>
      <c r="E179" s="242">
        <v>225611.25</v>
      </c>
      <c r="F179" s="52">
        <f t="shared" si="31"/>
        <v>119.07915550487202</v>
      </c>
    </row>
    <row r="180" spans="1:6" ht="12.75" customHeight="1" x14ac:dyDescent="0.2">
      <c r="A180" s="53">
        <v>3233</v>
      </c>
      <c r="B180" s="85" t="s">
        <v>404</v>
      </c>
      <c r="C180" s="50" t="s">
        <v>405</v>
      </c>
      <c r="D180" s="242">
        <v>19052.490000000002</v>
      </c>
      <c r="E180" s="242">
        <v>23942.81</v>
      </c>
      <c r="F180" s="52">
        <f t="shared" si="31"/>
        <v>125.66761614886033</v>
      </c>
    </row>
    <row r="181" spans="1:6" ht="12.75" customHeight="1" x14ac:dyDescent="0.2">
      <c r="A181" s="53">
        <v>3234</v>
      </c>
      <c r="B181" s="85" t="s">
        <v>406</v>
      </c>
      <c r="C181" s="50" t="s">
        <v>407</v>
      </c>
      <c r="D181" s="242">
        <v>170574.98</v>
      </c>
      <c r="E181" s="242">
        <v>244732.1</v>
      </c>
      <c r="F181" s="52">
        <f t="shared" si="31"/>
        <v>143.47479331376735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18676.349999999999</v>
      </c>
      <c r="E183" s="242">
        <v>49651.67</v>
      </c>
      <c r="F183" s="52">
        <f t="shared" si="31"/>
        <v>265.85317794965289</v>
      </c>
    </row>
    <row r="184" spans="1:6" ht="12.75" customHeight="1" x14ac:dyDescent="0.2">
      <c r="A184" s="53">
        <v>3237</v>
      </c>
      <c r="B184" s="85" t="s">
        <v>412</v>
      </c>
      <c r="C184" s="50" t="s">
        <v>413</v>
      </c>
      <c r="D184" s="242">
        <v>45512.37</v>
      </c>
      <c r="E184" s="242">
        <v>121417.63</v>
      </c>
      <c r="F184" s="52">
        <f t="shared" si="31"/>
        <v>266.77940524740859</v>
      </c>
    </row>
    <row r="185" spans="1:6" ht="12.75" customHeight="1" x14ac:dyDescent="0.2">
      <c r="A185" s="53">
        <v>3238</v>
      </c>
      <c r="B185" s="85" t="s">
        <v>414</v>
      </c>
      <c r="C185" s="50" t="s">
        <v>415</v>
      </c>
      <c r="D185" s="242">
        <v>12587.89</v>
      </c>
      <c r="E185" s="242">
        <v>14475.22</v>
      </c>
      <c r="F185" s="52">
        <f t="shared" si="31"/>
        <v>114.99321967382936</v>
      </c>
    </row>
    <row r="186" spans="1:6" ht="12.75" customHeight="1" x14ac:dyDescent="0.2">
      <c r="A186" s="53">
        <v>3239</v>
      </c>
      <c r="B186" s="85" t="s">
        <v>416</v>
      </c>
      <c r="C186" s="50" t="s">
        <v>417</v>
      </c>
      <c r="D186" s="242">
        <v>1765.81</v>
      </c>
      <c r="E186" s="242">
        <v>2322.64</v>
      </c>
      <c r="F186" s="52">
        <f t="shared" si="31"/>
        <v>131.53397024594943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126081.48000000001</v>
      </c>
      <c r="E188" s="51">
        <f t="shared" si="43"/>
        <v>138035.79999999999</v>
      </c>
      <c r="F188" s="52">
        <f t="shared" si="31"/>
        <v>109.48142423455052</v>
      </c>
    </row>
    <row r="189" spans="1:6" ht="12.75" customHeight="1" x14ac:dyDescent="0.2">
      <c r="A189" s="53">
        <v>3291</v>
      </c>
      <c r="B189" s="232" t="s">
        <v>422</v>
      </c>
      <c r="C189" s="50" t="s">
        <v>423</v>
      </c>
      <c r="D189" s="242">
        <v>8625.34</v>
      </c>
      <c r="E189" s="242">
        <v>5017</v>
      </c>
      <c r="F189" s="52">
        <f t="shared" si="31"/>
        <v>58.165823028425542</v>
      </c>
    </row>
    <row r="190" spans="1:6" ht="12.75" customHeight="1" x14ac:dyDescent="0.2">
      <c r="A190" s="53">
        <v>3292</v>
      </c>
      <c r="B190" s="85" t="s">
        <v>424</v>
      </c>
      <c r="C190" s="50" t="s">
        <v>425</v>
      </c>
      <c r="D190" s="242">
        <v>609.59</v>
      </c>
      <c r="E190" s="242">
        <v>558.16999999999996</v>
      </c>
      <c r="F190" s="52">
        <f t="shared" si="31"/>
        <v>91.564822257582961</v>
      </c>
    </row>
    <row r="191" spans="1:6" ht="12.75" customHeight="1" x14ac:dyDescent="0.2">
      <c r="A191" s="53">
        <v>3293</v>
      </c>
      <c r="B191" s="85" t="s">
        <v>426</v>
      </c>
      <c r="C191" s="50" t="s">
        <v>427</v>
      </c>
      <c r="D191" s="242">
        <v>8316.5499999999993</v>
      </c>
      <c r="E191" s="242">
        <v>12156.25</v>
      </c>
      <c r="F191" s="52">
        <f t="shared" si="31"/>
        <v>146.16938514167535</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14408.84</v>
      </c>
      <c r="E193" s="242">
        <v>18790.849999999999</v>
      </c>
      <c r="F193" s="52">
        <f t="shared" si="31"/>
        <v>130.41195543846692</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94121.16</v>
      </c>
      <c r="E195" s="242">
        <v>101513.53</v>
      </c>
      <c r="F195" s="52">
        <f t="shared" si="31"/>
        <v>107.85409997071859</v>
      </c>
    </row>
    <row r="196" spans="1:6" ht="12.75" customHeight="1" x14ac:dyDescent="0.2">
      <c r="A196" s="53">
        <v>34</v>
      </c>
      <c r="B196" s="232" t="s">
        <v>436</v>
      </c>
      <c r="C196" s="50" t="s">
        <v>437</v>
      </c>
      <c r="D196" s="51">
        <f t="shared" ref="D196:E196" si="44">D197+D202+D210</f>
        <v>5472.23</v>
      </c>
      <c r="E196" s="51">
        <f t="shared" si="44"/>
        <v>4074.71</v>
      </c>
      <c r="F196" s="52">
        <f t="shared" si="31"/>
        <v>74.461599750010507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5472.23</v>
      </c>
      <c r="E210" s="51">
        <f t="shared" si="47"/>
        <v>4074.71</v>
      </c>
      <c r="F210" s="52">
        <f t="shared" si="31"/>
        <v>74.461599750010507</v>
      </c>
    </row>
    <row r="211" spans="1:6" ht="12.75" customHeight="1" x14ac:dyDescent="0.2">
      <c r="A211" s="53">
        <v>3431</v>
      </c>
      <c r="B211" s="232" t="s">
        <v>466</v>
      </c>
      <c r="C211" s="50" t="s">
        <v>467</v>
      </c>
      <c r="D211" s="242">
        <v>5472.23</v>
      </c>
      <c r="E211" s="242">
        <v>4074.71</v>
      </c>
      <c r="F211" s="52">
        <f t="shared" si="31"/>
        <v>74.461599750010507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394663.34</v>
      </c>
      <c r="E215" s="51">
        <f t="shared" si="48"/>
        <v>448029.89999999997</v>
      </c>
      <c r="F215" s="52">
        <f t="shared" si="31"/>
        <v>113.52204641049252</v>
      </c>
    </row>
    <row r="216" spans="1:6" ht="12.75" customHeight="1" x14ac:dyDescent="0.2">
      <c r="A216" s="53">
        <v>351</v>
      </c>
      <c r="B216" s="85" t="s">
        <v>476</v>
      </c>
      <c r="C216" s="50" t="s">
        <v>477</v>
      </c>
      <c r="D216" s="51">
        <f t="shared" ref="D216:E216" si="49">SUM(D217:D218)</f>
        <v>390781.2</v>
      </c>
      <c r="E216" s="51">
        <f t="shared" si="49"/>
        <v>444332.66</v>
      </c>
      <c r="F216" s="52">
        <f t="shared" si="31"/>
        <v>113.70369403645823</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390781.2</v>
      </c>
      <c r="E218" s="242">
        <v>444332.66</v>
      </c>
      <c r="F218" s="52">
        <f t="shared" si="31"/>
        <v>113.70369403645823</v>
      </c>
    </row>
    <row r="219" spans="1:6" ht="24" x14ac:dyDescent="0.2">
      <c r="A219" s="53">
        <v>352</v>
      </c>
      <c r="B219" s="85" t="s">
        <v>482</v>
      </c>
      <c r="C219" s="50" t="s">
        <v>483</v>
      </c>
      <c r="D219" s="51">
        <f t="shared" ref="D219:E219" si="50">SUM(D220:D222)</f>
        <v>3882.14</v>
      </c>
      <c r="E219" s="51">
        <f t="shared" si="50"/>
        <v>3697.24</v>
      </c>
      <c r="F219" s="52">
        <f t="shared" si="31"/>
        <v>95.237163008031658</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3882.14</v>
      </c>
      <c r="E222" s="242">
        <v>3697.24</v>
      </c>
      <c r="F222" s="52">
        <f t="shared" si="31"/>
        <v>95.237163008031658</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30712.06</v>
      </c>
      <c r="E224" s="51">
        <f t="shared" si="51"/>
        <v>60555.34</v>
      </c>
      <c r="F224" s="52">
        <f t="shared" ref="F224:F235" si="52">IF(D224&lt;&gt;0,IF(E224/D224&gt;=100,"&gt;&gt;100",E224/D224*100),"-")</f>
        <v>197.17120896481705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30712.06</v>
      </c>
      <c r="E236" s="51">
        <f t="shared" si="56"/>
        <v>60555.34</v>
      </c>
      <c r="F236" s="52">
        <f t="shared" ref="F236:F239" si="57">IF(D236&lt;&gt;0,IF(E236/D236&gt;=100,"&gt;&gt;100",E236/D236*100),"-")</f>
        <v>197.17120896481705</v>
      </c>
    </row>
    <row r="237" spans="1:6" ht="12.75" customHeight="1" x14ac:dyDescent="0.2">
      <c r="A237" s="53" t="s">
        <v>518</v>
      </c>
      <c r="B237" s="85" t="s">
        <v>519</v>
      </c>
      <c r="C237" s="50" t="s">
        <v>518</v>
      </c>
      <c r="D237" s="242">
        <v>30712.06</v>
      </c>
      <c r="E237" s="242">
        <v>60555.34</v>
      </c>
      <c r="F237" s="52">
        <f t="shared" si="57"/>
        <v>197.17120896481705</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528334.29</v>
      </c>
      <c r="E252" s="51">
        <f t="shared" si="63"/>
        <v>742445.68</v>
      </c>
      <c r="F252" s="52">
        <f t="shared" ref="F252:F258" si="64">IF(D252&lt;&gt;0,IF(E252/D252&gt;=100,"&gt;&gt;100",E252/D252*100),"-")</f>
        <v>140.5257417609597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528334.29</v>
      </c>
      <c r="E259" s="51">
        <f t="shared" si="66"/>
        <v>742445.68</v>
      </c>
      <c r="F259" s="52">
        <f t="shared" ref="F259:F262" si="67">IF(D259&lt;&gt;0,IF(E259/D259&gt;=100,"&gt;&gt;100",E259/D259*100),"-")</f>
        <v>140.5257417609597</v>
      </c>
    </row>
    <row r="260" spans="1:6" ht="12.75" customHeight="1" x14ac:dyDescent="0.2">
      <c r="A260" s="53">
        <v>3721</v>
      </c>
      <c r="B260" s="85" t="s">
        <v>560</v>
      </c>
      <c r="C260" s="50" t="s">
        <v>561</v>
      </c>
      <c r="D260" s="242">
        <v>407449.33</v>
      </c>
      <c r="E260" s="242">
        <v>623081.28</v>
      </c>
      <c r="F260" s="52">
        <f t="shared" si="67"/>
        <v>152.92239651001512</v>
      </c>
    </row>
    <row r="261" spans="1:6" ht="12.75" customHeight="1" x14ac:dyDescent="0.2">
      <c r="A261" s="53">
        <v>3722</v>
      </c>
      <c r="B261" s="85" t="s">
        <v>562</v>
      </c>
      <c r="C261" s="50" t="s">
        <v>563</v>
      </c>
      <c r="D261" s="242">
        <v>120884.96</v>
      </c>
      <c r="E261" s="242">
        <v>119364.4</v>
      </c>
      <c r="F261" s="52">
        <f t="shared" si="67"/>
        <v>98.742142943175054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166051.44</v>
      </c>
      <c r="E263" s="51">
        <f t="shared" si="68"/>
        <v>232611.1</v>
      </c>
      <c r="F263" s="52">
        <f t="shared" ref="F263:F267" si="69">IF(D263&lt;&gt;0,IF(E263/D263&gt;=100,"&gt;&gt;100",E263/D263*100),"-")</f>
        <v>140.08375958678829</v>
      </c>
    </row>
    <row r="264" spans="1:6" ht="12.75" customHeight="1" x14ac:dyDescent="0.2">
      <c r="A264" s="53">
        <v>381</v>
      </c>
      <c r="B264" s="85" t="s">
        <v>568</v>
      </c>
      <c r="C264" s="50" t="s">
        <v>569</v>
      </c>
      <c r="D264" s="51">
        <f t="shared" ref="D264:E264" si="70">SUM(D265:D267)</f>
        <v>166051.44</v>
      </c>
      <c r="E264" s="51">
        <f t="shared" si="70"/>
        <v>232611.1</v>
      </c>
      <c r="F264" s="52">
        <f t="shared" si="69"/>
        <v>140.08375958678829</v>
      </c>
    </row>
    <row r="265" spans="1:6" ht="12.75" customHeight="1" x14ac:dyDescent="0.2">
      <c r="A265" s="53">
        <v>3811</v>
      </c>
      <c r="B265" s="85" t="s">
        <v>570</v>
      </c>
      <c r="C265" s="50" t="s">
        <v>571</v>
      </c>
      <c r="D265" s="242">
        <v>166051.44</v>
      </c>
      <c r="E265" s="242">
        <v>232611.1</v>
      </c>
      <c r="F265" s="52">
        <f t="shared" si="69"/>
        <v>140.08375958678829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1971056.24</v>
      </c>
      <c r="E289" s="51">
        <f t="shared" si="79"/>
        <v>2573745.1800000002</v>
      </c>
      <c r="F289" s="52">
        <f t="shared" si="76"/>
        <v>130.57695299450211</v>
      </c>
    </row>
    <row r="290" spans="1:6" ht="12.75" customHeight="1" x14ac:dyDescent="0.2">
      <c r="A290" s="53" t="s">
        <v>609</v>
      </c>
      <c r="B290" s="85" t="s">
        <v>620</v>
      </c>
      <c r="C290" s="50" t="s">
        <v>621</v>
      </c>
      <c r="D290" s="51">
        <f>IF(D6&gt;=D289,D6-D289,0)</f>
        <v>555721.7100000002</v>
      </c>
      <c r="E290" s="51">
        <f>IF(E6&gt;=E289,E6-E289,0)</f>
        <v>686212.59999999916</v>
      </c>
      <c r="F290" s="52">
        <f t="shared" si="76"/>
        <v>123.48133744855836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232529.47</v>
      </c>
      <c r="F292" s="52" t="str">
        <f t="shared" si="76"/>
        <v>-</v>
      </c>
    </row>
    <row r="293" spans="1:6" ht="12.75" customHeight="1" x14ac:dyDescent="0.2">
      <c r="A293" s="53">
        <v>92221</v>
      </c>
      <c r="B293" s="85" t="s">
        <v>626</v>
      </c>
      <c r="C293" s="50" t="s">
        <v>627</v>
      </c>
      <c r="D293" s="242">
        <v>324107.07</v>
      </c>
      <c r="E293" s="242">
        <v>0</v>
      </c>
      <c r="F293" s="52">
        <f t="shared" si="76"/>
        <v>0</v>
      </c>
    </row>
    <row r="294" spans="1:6" ht="12.75" customHeight="1" x14ac:dyDescent="0.2">
      <c r="A294" s="53">
        <v>96</v>
      </c>
      <c r="B294" s="85" t="s">
        <v>628</v>
      </c>
      <c r="C294" s="50" t="s">
        <v>629</v>
      </c>
      <c r="D294" s="242">
        <v>299701.96999999997</v>
      </c>
      <c r="E294" s="242">
        <v>439340.62</v>
      </c>
      <c r="F294" s="52">
        <f t="shared" si="76"/>
        <v>146.59250321244136</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259944.72</v>
      </c>
      <c r="E298" s="51">
        <f t="shared" si="80"/>
        <v>742165.76</v>
      </c>
      <c r="F298" s="52">
        <f t="shared" ref="F298:F418" si="81">IF(D298&lt;&gt;0,IF(E298/D298&gt;=100,"&gt;&gt;100",E298/D298*100),"-")</f>
        <v>285.50907285210485</v>
      </c>
    </row>
    <row r="299" spans="1:6" ht="12.75" customHeight="1" x14ac:dyDescent="0.2">
      <c r="A299" s="53">
        <v>71</v>
      </c>
      <c r="B299" s="85" t="s">
        <v>637</v>
      </c>
      <c r="C299" s="50" t="s">
        <v>638</v>
      </c>
      <c r="D299" s="51">
        <f t="shared" ref="D299:E299" si="82">D300+D304</f>
        <v>259944.72</v>
      </c>
      <c r="E299" s="51">
        <f t="shared" si="82"/>
        <v>742165.76</v>
      </c>
      <c r="F299" s="52">
        <f t="shared" si="81"/>
        <v>285.50907285210485</v>
      </c>
    </row>
    <row r="300" spans="1:6" ht="24" x14ac:dyDescent="0.2">
      <c r="A300" s="53">
        <v>711</v>
      </c>
      <c r="B300" s="85" t="s">
        <v>639</v>
      </c>
      <c r="C300" s="50" t="s">
        <v>640</v>
      </c>
      <c r="D300" s="51">
        <f t="shared" ref="D300:E300" si="83">SUM(D301:D303)</f>
        <v>259944.72</v>
      </c>
      <c r="E300" s="51">
        <f t="shared" si="83"/>
        <v>742165.76</v>
      </c>
      <c r="F300" s="52">
        <f t="shared" si="81"/>
        <v>285.50907285210485</v>
      </c>
    </row>
    <row r="301" spans="1:6" ht="12.75" customHeight="1" x14ac:dyDescent="0.2">
      <c r="A301" s="53">
        <v>7111</v>
      </c>
      <c r="B301" s="85" t="s">
        <v>641</v>
      </c>
      <c r="C301" s="50" t="s">
        <v>642</v>
      </c>
      <c r="D301" s="242">
        <v>259944.72</v>
      </c>
      <c r="E301" s="242">
        <v>742165.76</v>
      </c>
      <c r="F301" s="52">
        <f t="shared" si="81"/>
        <v>285.50907285210485</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231152.22999999998</v>
      </c>
      <c r="E350" s="51">
        <f t="shared" si="95"/>
        <v>415787.14</v>
      </c>
      <c r="F350" s="52">
        <f t="shared" si="81"/>
        <v>179.87589390766425</v>
      </c>
    </row>
    <row r="351" spans="1:6" ht="12.75" customHeight="1" x14ac:dyDescent="0.2">
      <c r="A351" s="53">
        <v>41</v>
      </c>
      <c r="B351" s="85" t="s">
        <v>741</v>
      </c>
      <c r="C351" s="50" t="s">
        <v>742</v>
      </c>
      <c r="D351" s="51">
        <f t="shared" ref="D351:E351" si="96">D352+D356</f>
        <v>67952.36</v>
      </c>
      <c r="E351" s="51">
        <f t="shared" si="96"/>
        <v>131844.18</v>
      </c>
      <c r="F351" s="52">
        <f t="shared" si="81"/>
        <v>194.0244312338821</v>
      </c>
    </row>
    <row r="352" spans="1:6" ht="12.75" customHeight="1" x14ac:dyDescent="0.2">
      <c r="A352" s="53">
        <v>411</v>
      </c>
      <c r="B352" s="85" t="s">
        <v>743</v>
      </c>
      <c r="C352" s="50" t="s">
        <v>744</v>
      </c>
      <c r="D352" s="51">
        <f t="shared" ref="D352:E352" si="97">SUM(D353:D355)</f>
        <v>53766.81</v>
      </c>
      <c r="E352" s="51">
        <f t="shared" si="97"/>
        <v>72690</v>
      </c>
      <c r="F352" s="52">
        <f t="shared" si="81"/>
        <v>135.19492787464981</v>
      </c>
    </row>
    <row r="353" spans="1:6" ht="12.75" customHeight="1" x14ac:dyDescent="0.2">
      <c r="A353" s="53">
        <v>4111</v>
      </c>
      <c r="B353" s="85" t="s">
        <v>641</v>
      </c>
      <c r="C353" s="50" t="s">
        <v>745</v>
      </c>
      <c r="D353" s="242">
        <v>53766.81</v>
      </c>
      <c r="E353" s="242">
        <v>72690</v>
      </c>
      <c r="F353" s="52">
        <f t="shared" si="81"/>
        <v>135.19492787464981</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14185.55</v>
      </c>
      <c r="E356" s="51">
        <f t="shared" si="98"/>
        <v>59154.18</v>
      </c>
      <c r="F356" s="52">
        <f t="shared" si="81"/>
        <v>417.00307707491078</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14185.55</v>
      </c>
      <c r="E362" s="310">
        <v>59154.18</v>
      </c>
      <c r="F362" s="52">
        <f t="shared" si="81"/>
        <v>417.00307707491078</v>
      </c>
    </row>
    <row r="363" spans="1:6" ht="24" x14ac:dyDescent="0.2">
      <c r="A363" s="53">
        <v>42</v>
      </c>
      <c r="B363" s="232" t="s">
        <v>757</v>
      </c>
      <c r="C363" s="50" t="s">
        <v>758</v>
      </c>
      <c r="D363" s="51">
        <f t="shared" ref="D363:E363" si="99">D364+D369+D378+D383+D388+D391</f>
        <v>163199.87</v>
      </c>
      <c r="E363" s="51">
        <f t="shared" si="99"/>
        <v>283942.96000000002</v>
      </c>
      <c r="F363" s="52">
        <f t="shared" si="81"/>
        <v>173.98479545357483</v>
      </c>
    </row>
    <row r="364" spans="1:6" ht="12.75" customHeight="1" x14ac:dyDescent="0.2">
      <c r="A364" s="53">
        <v>421</v>
      </c>
      <c r="B364" s="85" t="s">
        <v>759</v>
      </c>
      <c r="C364" s="50" t="s">
        <v>760</v>
      </c>
      <c r="D364" s="51">
        <f t="shared" ref="D364:E364" si="100">SUM(D365:D368)</f>
        <v>158706.28</v>
      </c>
      <c r="E364" s="51">
        <f t="shared" si="100"/>
        <v>281279.21000000002</v>
      </c>
      <c r="F364" s="52">
        <f t="shared" si="81"/>
        <v>177.23256445806683</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146761.23000000001</v>
      </c>
      <c r="E366" s="242">
        <v>281279.21000000002</v>
      </c>
      <c r="F366" s="52">
        <f t="shared" si="81"/>
        <v>191.65770823806804</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11945.05</v>
      </c>
      <c r="E368" s="242"/>
      <c r="F368" s="52">
        <f t="shared" si="81"/>
        <v>0</v>
      </c>
    </row>
    <row r="369" spans="1:6" ht="12.75" customHeight="1" x14ac:dyDescent="0.2">
      <c r="A369" s="53">
        <v>422</v>
      </c>
      <c r="B369" s="85" t="s">
        <v>765</v>
      </c>
      <c r="C369" s="50" t="s">
        <v>766</v>
      </c>
      <c r="D369" s="51">
        <f t="shared" ref="D369:E369" si="101">SUM(D370:D377)</f>
        <v>4493.59</v>
      </c>
      <c r="E369" s="51">
        <f t="shared" si="101"/>
        <v>2663.75</v>
      </c>
      <c r="F369" s="52">
        <f t="shared" si="81"/>
        <v>59.278883921319036</v>
      </c>
    </row>
    <row r="370" spans="1:6" ht="12.75" customHeight="1" x14ac:dyDescent="0.2">
      <c r="A370" s="53">
        <v>4221</v>
      </c>
      <c r="B370" s="85" t="s">
        <v>675</v>
      </c>
      <c r="C370" s="50" t="s">
        <v>767</v>
      </c>
      <c r="D370" s="242">
        <v>4493.59</v>
      </c>
      <c r="E370" s="242">
        <v>2663.75</v>
      </c>
      <c r="F370" s="52">
        <f t="shared" si="81"/>
        <v>59.278883921319036</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28792.49000000002</v>
      </c>
      <c r="E407" s="51">
        <f t="shared" si="110"/>
        <v>326378.62</v>
      </c>
      <c r="F407" s="52">
        <f t="shared" si="81"/>
        <v>1133.5546873507633</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1427056.7</v>
      </c>
      <c r="E409" s="242">
        <v>1455849.19</v>
      </c>
      <c r="F409" s="52">
        <f t="shared" si="81"/>
        <v>102.01761359587185</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5889.3</v>
      </c>
      <c r="F411" s="52" t="str">
        <f t="shared" si="81"/>
        <v>-</v>
      </c>
    </row>
    <row r="412" spans="1:6" ht="12.75" customHeight="1" x14ac:dyDescent="0.2">
      <c r="A412" s="53" t="s">
        <v>609</v>
      </c>
      <c r="B412" s="85" t="s">
        <v>830</v>
      </c>
      <c r="C412" s="50" t="s">
        <v>831</v>
      </c>
      <c r="D412" s="51">
        <f>D6+D298</f>
        <v>2786722.6700000004</v>
      </c>
      <c r="E412" s="51">
        <f>E6+E298</f>
        <v>4002123.5399999991</v>
      </c>
      <c r="F412" s="52">
        <f t="shared" si="81"/>
        <v>143.61398725047866</v>
      </c>
    </row>
    <row r="413" spans="1:6" ht="12.75" customHeight="1" x14ac:dyDescent="0.2">
      <c r="A413" s="53" t="s">
        <v>609</v>
      </c>
      <c r="B413" s="85" t="s">
        <v>832</v>
      </c>
      <c r="C413" s="50" t="s">
        <v>833</v>
      </c>
      <c r="D413" s="51">
        <f t="shared" ref="D413:E413" si="112">D289+D350</f>
        <v>2202208.4699999997</v>
      </c>
      <c r="E413" s="51">
        <f t="shared" si="112"/>
        <v>2989532.3200000003</v>
      </c>
      <c r="F413" s="52">
        <f t="shared" si="81"/>
        <v>135.75155852524719</v>
      </c>
    </row>
    <row r="414" spans="1:6" ht="12.75" customHeight="1" x14ac:dyDescent="0.2">
      <c r="A414" s="53" t="s">
        <v>609</v>
      </c>
      <c r="B414" s="85" t="s">
        <v>834</v>
      </c>
      <c r="C414" s="50" t="s">
        <v>835</v>
      </c>
      <c r="D414" s="51">
        <f t="shared" ref="D414:E414" si="113">IF(D412&gt;=D413,D412-D413,0)</f>
        <v>584514.20000000065</v>
      </c>
      <c r="E414" s="51">
        <f t="shared" si="113"/>
        <v>1012591.2199999988</v>
      </c>
      <c r="F414" s="52">
        <f t="shared" si="81"/>
        <v>173.23637646442083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1102949.6299999999</v>
      </c>
      <c r="E416" s="51">
        <f t="shared" si="115"/>
        <v>1688378.66</v>
      </c>
      <c r="F416" s="52">
        <f t="shared" si="81"/>
        <v>153.07849189812956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299701.96999999997</v>
      </c>
      <c r="E418" s="62">
        <f t="shared" si="117"/>
        <v>445229.92</v>
      </c>
      <c r="F418" s="57">
        <f t="shared" si="81"/>
        <v>148.55755536074722</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6636.14</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6636.14</v>
      </c>
      <c r="E580" s="51">
        <f t="shared" si="162"/>
        <v>0</v>
      </c>
      <c r="F580" s="52">
        <f t="shared" si="119"/>
        <v>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6636.14</v>
      </c>
      <c r="E585" s="51">
        <f t="shared" si="164"/>
        <v>0</v>
      </c>
      <c r="F585" s="52">
        <f t="shared" si="119"/>
        <v>0</v>
      </c>
    </row>
    <row r="586" spans="1:6" ht="12.75" customHeight="1" x14ac:dyDescent="0.2">
      <c r="A586" s="53">
        <v>5321</v>
      </c>
      <c r="B586" s="85" t="s">
        <v>1171</v>
      </c>
      <c r="C586" s="50" t="s">
        <v>1172</v>
      </c>
      <c r="D586" s="242">
        <v>6636.14</v>
      </c>
      <c r="E586" s="242"/>
      <c r="F586" s="52">
        <f t="shared" si="119"/>
        <v>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6636.14</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228236.78</v>
      </c>
      <c r="E638" s="242">
        <v>234872.92</v>
      </c>
      <c r="F638" s="52">
        <f t="shared" si="119"/>
        <v>102.90756818423394</v>
      </c>
    </row>
    <row r="639" spans="1:6" ht="12.75" customHeight="1" x14ac:dyDescent="0.2">
      <c r="A639" s="53" t="s">
        <v>609</v>
      </c>
      <c r="B639" s="85" t="s">
        <v>1276</v>
      </c>
      <c r="C639" s="50" t="s">
        <v>1277</v>
      </c>
      <c r="D639" s="51">
        <f t="shared" ref="D639:E639" si="180">D412+D420</f>
        <v>2786722.6700000004</v>
      </c>
      <c r="E639" s="51">
        <f t="shared" si="180"/>
        <v>4002123.5399999991</v>
      </c>
      <c r="F639" s="52">
        <f t="shared" si="119"/>
        <v>143.61398725047866</v>
      </c>
    </row>
    <row r="640" spans="1:6" ht="12.75" customHeight="1" x14ac:dyDescent="0.2">
      <c r="A640" s="53" t="s">
        <v>609</v>
      </c>
      <c r="B640" s="85" t="s">
        <v>1278</v>
      </c>
      <c r="C640" s="50" t="s">
        <v>1279</v>
      </c>
      <c r="D640" s="51">
        <f t="shared" ref="D640:E640" si="181">D413+D528</f>
        <v>2208844.61</v>
      </c>
      <c r="E640" s="51">
        <f t="shared" si="181"/>
        <v>2989532.3200000003</v>
      </c>
      <c r="F640" s="52">
        <f t="shared" si="119"/>
        <v>135.34371347199479</v>
      </c>
    </row>
    <row r="641" spans="1:6" ht="12.75" customHeight="1" x14ac:dyDescent="0.2">
      <c r="A641" s="53" t="s">
        <v>609</v>
      </c>
      <c r="B641" s="85" t="s">
        <v>1280</v>
      </c>
      <c r="C641" s="50" t="s">
        <v>1281</v>
      </c>
      <c r="D641" s="51">
        <f t="shared" ref="D641:E641" si="182">IF(D639&gt;=D640,D639-D640,0)</f>
        <v>577878.06000000052</v>
      </c>
      <c r="E641" s="51">
        <f t="shared" si="182"/>
        <v>1012591.2199999988</v>
      </c>
      <c r="F641" s="52">
        <f t="shared" si="119"/>
        <v>175.22575956595375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874712.84999999986</v>
      </c>
      <c r="E643" s="51">
        <f t="shared" si="184"/>
        <v>1453505.74</v>
      </c>
      <c r="F643" s="52">
        <f t="shared" si="119"/>
        <v>166.16947378788367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1452590.9100000004</v>
      </c>
      <c r="E645" s="51">
        <f t="shared" si="186"/>
        <v>2466096.959999999</v>
      </c>
      <c r="F645" s="52">
        <f t="shared" si="119"/>
        <v>169.77229741854839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874712.85</v>
      </c>
      <c r="E649" s="242">
        <v>1452590.91</v>
      </c>
      <c r="F649" s="52">
        <f t="shared" ref="F649:F724" si="188">IF(D649&lt;&gt;0,IF(E649/D649&gt;=100,"&gt;&gt;100",E649/D649*100),"-")</f>
        <v>166.06488746564085</v>
      </c>
    </row>
    <row r="650" spans="1:6" ht="12.75" customHeight="1" x14ac:dyDescent="0.2">
      <c r="A650" s="53" t="s">
        <v>1297</v>
      </c>
      <c r="B650" s="85" t="s">
        <v>1298</v>
      </c>
      <c r="C650" s="50" t="s">
        <v>1297</v>
      </c>
      <c r="D650" s="242">
        <v>2789788.57</v>
      </c>
      <c r="E650" s="242">
        <v>4007868.54</v>
      </c>
      <c r="F650" s="52">
        <f t="shared" si="188"/>
        <v>143.66208905931535</v>
      </c>
    </row>
    <row r="651" spans="1:6" ht="12.75" customHeight="1" x14ac:dyDescent="0.2">
      <c r="A651" s="53" t="s">
        <v>1299</v>
      </c>
      <c r="B651" s="85" t="s">
        <v>1300</v>
      </c>
      <c r="C651" s="50" t="s">
        <v>1299</v>
      </c>
      <c r="D651" s="242">
        <v>2211910.5099999998</v>
      </c>
      <c r="E651" s="242">
        <v>2994401.02</v>
      </c>
      <c r="F651" s="52">
        <f t="shared" si="188"/>
        <v>135.37622821820221</v>
      </c>
    </row>
    <row r="652" spans="1:6" ht="24" x14ac:dyDescent="0.2">
      <c r="A652" s="53">
        <v>11</v>
      </c>
      <c r="B652" s="85" t="s">
        <v>1301</v>
      </c>
      <c r="C652" s="50" t="s">
        <v>1302</v>
      </c>
      <c r="D652" s="51">
        <f t="shared" ref="D652:E652" si="189">+D649+D650-D651</f>
        <v>1452590.9100000001</v>
      </c>
      <c r="E652" s="51">
        <f t="shared" si="189"/>
        <v>2466058.4300000002</v>
      </c>
      <c r="F652" s="52">
        <f t="shared" si="188"/>
        <v>169.76964491675085</v>
      </c>
    </row>
    <row r="653" spans="1:6" ht="24" x14ac:dyDescent="0.2">
      <c r="A653" s="53" t="s">
        <v>609</v>
      </c>
      <c r="B653" s="85" t="s">
        <v>1303</v>
      </c>
      <c r="C653" s="50" t="s">
        <v>1304</v>
      </c>
      <c r="D653" s="262">
        <v>9</v>
      </c>
      <c r="E653" s="262">
        <v>9</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7</v>
      </c>
      <c r="E655" s="262">
        <v>9</v>
      </c>
      <c r="F655" s="52">
        <f t="shared" si="188"/>
        <v>128.57142857142858</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127.29</v>
      </c>
      <c r="E660" s="242"/>
      <c r="F660" s="52">
        <f t="shared" si="188"/>
        <v>0</v>
      </c>
    </row>
    <row r="661" spans="1:6" ht="12.75" customHeight="1" x14ac:dyDescent="0.2">
      <c r="A661" s="53">
        <v>63311</v>
      </c>
      <c r="B661" s="85" t="s">
        <v>1320</v>
      </c>
      <c r="C661" s="50" t="s">
        <v>1321</v>
      </c>
      <c r="D661" s="242">
        <v>0</v>
      </c>
      <c r="E661" s="242">
        <v>492970</v>
      </c>
      <c r="F661" s="52" t="str">
        <f t="shared" si="188"/>
        <v>-</v>
      </c>
    </row>
    <row r="662" spans="1:6" ht="12.75" customHeight="1" x14ac:dyDescent="0.2">
      <c r="A662" s="53">
        <v>63312</v>
      </c>
      <c r="B662" s="85" t="s">
        <v>1322</v>
      </c>
      <c r="C662" s="50" t="s">
        <v>1323</v>
      </c>
      <c r="D662" s="242">
        <v>27314.35</v>
      </c>
      <c r="E662" s="242">
        <v>105408</v>
      </c>
      <c r="F662" s="52">
        <f t="shared" si="188"/>
        <v>385.90704153677461</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35835.160000000003</v>
      </c>
      <c r="E666" s="242">
        <v>133000</v>
      </c>
      <c r="F666" s="52">
        <f t="shared" si="188"/>
        <v>371.14387099150662</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6636.14</v>
      </c>
      <c r="E674" s="242">
        <v>161428</v>
      </c>
      <c r="F674" s="52">
        <f t="shared" si="188"/>
        <v>2432.5586862242203</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34433.269999999997</v>
      </c>
      <c r="E698" s="242"/>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5376.76</v>
      </c>
      <c r="E718" s="242">
        <v>5133.74</v>
      </c>
      <c r="F718" s="52">
        <f t="shared" si="188"/>
        <v>95.480177653456721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7322.29</v>
      </c>
      <c r="E722" s="242">
        <v>6150.32</v>
      </c>
      <c r="F722" s="52">
        <f t="shared" si="188"/>
        <v>83.99448806316056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8625.34</v>
      </c>
      <c r="E725" s="242">
        <v>2377.9</v>
      </c>
      <c r="F725" s="52">
        <f t="shared" ref="F725:F979" si="190">IF(D725&lt;&gt;0,IF(E725/D725&gt;=100,"&gt;&gt;100",E725/D725*100),"-")</f>
        <v>27.568768303626289</v>
      </c>
    </row>
    <row r="726" spans="1:6" ht="12.75" customHeight="1" x14ac:dyDescent="0.2">
      <c r="A726" s="53" t="s">
        <v>1432</v>
      </c>
      <c r="B726" s="85" t="s">
        <v>1433</v>
      </c>
      <c r="C726" s="50" t="s">
        <v>1432</v>
      </c>
      <c r="D726" s="242">
        <v>609.59</v>
      </c>
      <c r="E726" s="242">
        <v>558.16999999999996</v>
      </c>
      <c r="F726" s="52">
        <f t="shared" si="190"/>
        <v>91.564822257582961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3882.14</v>
      </c>
      <c r="E759" s="242">
        <v>3697.24</v>
      </c>
      <c r="F759" s="52">
        <f t="shared" si="190"/>
        <v>95.237163008031658</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407449.33</v>
      </c>
      <c r="E823" s="242">
        <v>623081.28</v>
      </c>
      <c r="F823" s="52">
        <f t="shared" si="190"/>
        <v>152.92239651001512</v>
      </c>
    </row>
    <row r="824" spans="1:6" ht="12.75" customHeight="1" x14ac:dyDescent="0.2">
      <c r="A824" s="53">
        <v>37221</v>
      </c>
      <c r="B824" s="85" t="s">
        <v>1628</v>
      </c>
      <c r="C824" s="50" t="s">
        <v>1629</v>
      </c>
      <c r="D824" s="242">
        <v>56737.64</v>
      </c>
      <c r="E824" s="242">
        <v>62745.21</v>
      </c>
      <c r="F824" s="52">
        <f t="shared" si="190"/>
        <v>110.58833254255904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64147.32</v>
      </c>
      <c r="E828" s="242">
        <v>56619.19</v>
      </c>
      <c r="F828" s="52">
        <f t="shared" si="190"/>
        <v>88.264310964199282</v>
      </c>
    </row>
    <row r="829" spans="1:6" ht="12.75" customHeight="1" x14ac:dyDescent="0.2">
      <c r="A829" s="53">
        <v>38117</v>
      </c>
      <c r="B829" s="85" t="s">
        <v>1637</v>
      </c>
      <c r="C829" s="50" t="s">
        <v>1638</v>
      </c>
      <c r="D829" s="242">
        <v>166051.44</v>
      </c>
      <c r="E829" s="242"/>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46" zoomScale="160" zoomScaleNormal="160" workbookViewId="0">
      <selection activeCell="D143" sqref="D14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21895700.129999999</v>
      </c>
      <c r="E6" s="229">
        <f t="shared" si="0"/>
        <v>23616613.469999999</v>
      </c>
      <c r="F6" s="230">
        <f t="shared" ref="F6:F260" si="1">IF(D6&gt;0,IF(E6/D6&gt;=100,"&gt;&gt;100",E6/D6*100),"-")</f>
        <v>107.85959494230615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20037892.609999999</v>
      </c>
      <c r="E7" s="104">
        <f t="shared" si="2"/>
        <v>20599771.949999999</v>
      </c>
      <c r="F7" s="93">
        <f t="shared" si="1"/>
        <v>102.80408399693484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13197065.51</v>
      </c>
      <c r="E8" s="104">
        <f>E9+E10-E11</f>
        <v>12670691.279999999</v>
      </c>
      <c r="F8" s="93">
        <f t="shared" si="1"/>
        <v>96.011429740943981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13144840.140000001</v>
      </c>
      <c r="E9" s="247">
        <v>12670691.279999999</v>
      </c>
      <c r="F9" s="93">
        <f t="shared" si="1"/>
        <v>96.392889871995038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52225.37</v>
      </c>
      <c r="E10" s="247">
        <v>0</v>
      </c>
      <c r="F10" s="93">
        <f t="shared" si="1"/>
        <v>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6840827.0999999996</v>
      </c>
      <c r="E12" s="104">
        <f t="shared" si="3"/>
        <v>7929080.6700000009</v>
      </c>
      <c r="F12" s="93">
        <f t="shared" si="1"/>
        <v>115.90821627402337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6707737.9199999999</v>
      </c>
      <c r="E13" s="104">
        <f t="shared" si="4"/>
        <v>7817097.4700000007</v>
      </c>
      <c r="F13" s="93">
        <f t="shared" si="1"/>
        <v>116.53850468266359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568650.39</v>
      </c>
      <c r="E15" s="247">
        <v>1605319.94</v>
      </c>
      <c r="F15" s="93">
        <f t="shared" si="1"/>
        <v>282.30349758486932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2769492.2</v>
      </c>
      <c r="E16" s="247">
        <v>2769492.2</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3369595.33</v>
      </c>
      <c r="E17" s="247">
        <v>3442285.33</v>
      </c>
      <c r="F17" s="93">
        <f t="shared" si="1"/>
        <v>102.15723233448333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132165.43000000002</v>
      </c>
      <c r="E19" s="104">
        <f t="shared" si="5"/>
        <v>111059.45000000001</v>
      </c>
      <c r="F19" s="93">
        <f t="shared" si="1"/>
        <v>84.030634939862864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70444.009999999995</v>
      </c>
      <c r="E20" s="247">
        <v>69347.23</v>
      </c>
      <c r="F20" s="93">
        <f t="shared" si="1"/>
        <v>98.443047180306735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26541.99</v>
      </c>
      <c r="E21" s="247">
        <v>26541.99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637.07000000000005</v>
      </c>
      <c r="E22" s="247">
        <v>637.07000000000005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67798.13</v>
      </c>
      <c r="E26" s="247">
        <v>67798.13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33255.769999999997</v>
      </c>
      <c r="E28" s="247">
        <v>53264.97</v>
      </c>
      <c r="F28" s="93">
        <f t="shared" si="1"/>
        <v>160.16760399774236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9898.7000000000007</v>
      </c>
      <c r="E30" s="247">
        <v>9898.7000000000007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9898.7000000000007</v>
      </c>
      <c r="E34" s="247">
        <v>9898.7000000000007</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923.75</v>
      </c>
      <c r="E35" s="104">
        <f t="shared" si="7"/>
        <v>923.75</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923.75</v>
      </c>
      <c r="E37" s="247">
        <v>923.75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1857807.5199999998</v>
      </c>
      <c r="E68" s="104">
        <f t="shared" si="13"/>
        <v>3016841.52</v>
      </c>
      <c r="F68" s="93">
        <f t="shared" si="1"/>
        <v>162.38719498777786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1452590.91</v>
      </c>
      <c r="E69" s="104">
        <f t="shared" si="14"/>
        <v>2466058.4300000002</v>
      </c>
      <c r="F69" s="93">
        <f t="shared" si="1"/>
        <v>169.76964491675088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1452590.91</v>
      </c>
      <c r="E70" s="104">
        <f t="shared" si="15"/>
        <v>2466058.4300000002</v>
      </c>
      <c r="F70" s="93">
        <f t="shared" si="1"/>
        <v>169.76964491675088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1452577.99</v>
      </c>
      <c r="E72" s="247">
        <v>2466058.4300000002</v>
      </c>
      <c r="F72" s="93">
        <f t="shared" si="1"/>
        <v>169.77115493812488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12.92</v>
      </c>
      <c r="E73" s="247">
        <v>0</v>
      </c>
      <c r="F73" s="93">
        <f t="shared" si="1"/>
        <v>0</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38.53</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38.53</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105514.64</v>
      </c>
      <c r="E134" s="104">
        <f t="shared" si="23"/>
        <v>105514.64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105514.64</v>
      </c>
      <c r="E135" s="104">
        <f t="shared" si="24"/>
        <v>105514.64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105514.64</v>
      </c>
      <c r="E139" s="247">
        <v>105514.64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299701.96999999997</v>
      </c>
      <c r="E146" s="104">
        <f t="shared" si="26"/>
        <v>439340.62</v>
      </c>
      <c r="F146" s="93">
        <f t="shared" si="1"/>
        <v>146.59250321244136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79714.559999999998</v>
      </c>
      <c r="E147" s="247">
        <v>72447.61</v>
      </c>
      <c r="F147" s="93">
        <f t="shared" si="1"/>
        <v>90.88378584790533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9881.1299999999992</v>
      </c>
      <c r="E158" s="247">
        <v>57680.45</v>
      </c>
      <c r="F158" s="93">
        <f t="shared" si="1"/>
        <v>583.74345849108352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210106.28</v>
      </c>
      <c r="E159" s="247">
        <v>309212.56</v>
      </c>
      <c r="F159" s="93">
        <f t="shared" si="1"/>
        <v>147.16959435957838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5889.3</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5889.3</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21895700.129999999</v>
      </c>
      <c r="E175" s="104">
        <f t="shared" si="30"/>
        <v>23616613.470000003</v>
      </c>
      <c r="F175" s="93">
        <f t="shared" si="1"/>
        <v>107.85959494230617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0</v>
      </c>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21895700.129999999</v>
      </c>
      <c r="E237" s="104">
        <f t="shared" si="41"/>
        <v>23616613.470000003</v>
      </c>
      <c r="F237" s="93">
        <f t="shared" si="1"/>
        <v>107.85959494230617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20143407.25</v>
      </c>
      <c r="E238" s="104">
        <f t="shared" si="42"/>
        <v>20705286.59</v>
      </c>
      <c r="F238" s="93">
        <f t="shared" si="1"/>
        <v>102.78939572152075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20143407.25</v>
      </c>
      <c r="E239" s="104">
        <f t="shared" si="43"/>
        <v>20705286.59</v>
      </c>
      <c r="F239" s="93">
        <f t="shared" si="1"/>
        <v>102.78939572152075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20037892.620000001</v>
      </c>
      <c r="E240" s="247">
        <v>20599771.949999999</v>
      </c>
      <c r="F240" s="93">
        <f t="shared" si="1"/>
        <v>102.80408394562998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105514.63</v>
      </c>
      <c r="E241" s="247">
        <v>105514.64</v>
      </c>
      <c r="F241" s="93">
        <f t="shared" si="1"/>
        <v>100.00000947735872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1452590.9100000001</v>
      </c>
      <c r="E245" s="104">
        <f t="shared" si="45"/>
        <v>2466096.96</v>
      </c>
      <c r="F245" s="93">
        <f t="shared" si="1"/>
        <v>169.77229741854848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1687463.83</v>
      </c>
      <c r="E246" s="104">
        <f t="shared" si="46"/>
        <v>2700969.88</v>
      </c>
      <c r="F246" s="93">
        <f t="shared" si="1"/>
        <v>160.06090512766721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231614.64</v>
      </c>
      <c r="E247" s="247">
        <v>918742.07</v>
      </c>
      <c r="F247" s="93">
        <f t="shared" si="1"/>
        <v>396.6683928097118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1455849.19</v>
      </c>
      <c r="E248" s="247">
        <v>1782227.81</v>
      </c>
      <c r="F248" s="93">
        <f t="shared" si="1"/>
        <v>122.41843607441237</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234872.92</v>
      </c>
      <c r="E250" s="104">
        <f t="shared" si="47"/>
        <v>234872.92</v>
      </c>
      <c r="F250" s="93">
        <f t="shared" si="1"/>
        <v>100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234872.92</v>
      </c>
      <c r="E253" s="247">
        <v>234872.92</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299701.96999999997</v>
      </c>
      <c r="E255" s="247">
        <v>439340.62</v>
      </c>
      <c r="F255" s="93">
        <f t="shared" si="1"/>
        <v>146.59250321244136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5889.3</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299701.96999999997</v>
      </c>
      <c r="E264" s="247">
        <v>439340.62</v>
      </c>
      <c r="F264" s="93">
        <f t="shared" si="50"/>
        <v>146.59250321244136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5889.3</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38.53</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7" zoomScale="184" zoomScaleNormal="184" workbookViewId="0">
      <selection activeCell="B15" sqref="B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205044.72</v>
      </c>
      <c r="E5" s="79">
        <f t="shared" si="0"/>
        <v>224374.94</v>
      </c>
      <c r="F5" s="80">
        <f t="shared" ref="F5:F141" si="1">IF(D5&gt;0,IF(E5/D5&gt;=100,"&gt;&gt;100",E5/D5*100),"-")</f>
        <v>109.42731907459016</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205044.72</v>
      </c>
      <c r="E6" s="81">
        <f t="shared" si="2"/>
        <v>224374.94</v>
      </c>
      <c r="F6" s="63">
        <f t="shared" si="1"/>
        <v>109.42731907459016</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199572.49</v>
      </c>
      <c r="E7" s="249">
        <v>220300.23</v>
      </c>
      <c r="F7" s="63">
        <f t="shared" si="1"/>
        <v>110.38607074552209</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5472.23</v>
      </c>
      <c r="E8" s="249">
        <v>4074.71</v>
      </c>
      <c r="F8" s="63">
        <f t="shared" si="1"/>
        <v>74.461599750010507</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75828.97</v>
      </c>
      <c r="E28" s="81">
        <f t="shared" si="6"/>
        <v>107126.85</v>
      </c>
      <c r="F28" s="63">
        <f t="shared" si="1"/>
        <v>141.27430453031343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71670.320000000007</v>
      </c>
      <c r="E30" s="249">
        <v>94000</v>
      </c>
      <c r="F30" s="63">
        <f t="shared" si="1"/>
        <v>131.15610478647227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4158.6499999999996</v>
      </c>
      <c r="E34" s="249">
        <v>13126.85</v>
      </c>
      <c r="F34" s="63">
        <f t="shared" si="1"/>
        <v>315.65171389753891</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393529.69</v>
      </c>
      <c r="E35" s="81">
        <f t="shared" si="7"/>
        <v>457980.93000000005</v>
      </c>
      <c r="F35" s="63">
        <f t="shared" si="1"/>
        <v>116.37773251619213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302466.09999999998</v>
      </c>
      <c r="E36" s="81">
        <f t="shared" si="8"/>
        <v>430162.81</v>
      </c>
      <c r="F36" s="63">
        <f t="shared" si="1"/>
        <v>142.21851969526506</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302466.09999999998</v>
      </c>
      <c r="E38" s="249">
        <v>430162.81</v>
      </c>
      <c r="F38" s="63">
        <f t="shared" si="1"/>
        <v>142.21851969526506</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5474.82</v>
      </c>
      <c r="E39" s="81">
        <f t="shared" si="9"/>
        <v>4893.58</v>
      </c>
      <c r="F39" s="63">
        <f t="shared" si="1"/>
        <v>89.383395253177284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5474.82</v>
      </c>
      <c r="E40" s="249">
        <v>4893.58</v>
      </c>
      <c r="F40" s="63">
        <f t="shared" si="1"/>
        <v>89.383395253177284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17494.05</v>
      </c>
      <c r="E43" s="81">
        <f t="shared" si="10"/>
        <v>10674.01</v>
      </c>
      <c r="F43" s="63">
        <f t="shared" si="1"/>
        <v>61.015087987058457</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1925.17</v>
      </c>
      <c r="E45" s="249">
        <v>2227.69</v>
      </c>
      <c r="F45" s="63">
        <f t="shared" si="1"/>
        <v>115.7139369510225</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4238.28</v>
      </c>
      <c r="E47" s="249">
        <v>4398.3999999999996</v>
      </c>
      <c r="F47" s="63">
        <f t="shared" si="1"/>
        <v>103.77794765801221</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11330.6</v>
      </c>
      <c r="E48" s="249">
        <v>4047.92</v>
      </c>
      <c r="F48" s="63">
        <f t="shared" si="1"/>
        <v>35.725557340299716</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9834.32</v>
      </c>
      <c r="E60" s="249">
        <v>9586.7800000000007</v>
      </c>
      <c r="F60" s="63">
        <f t="shared" si="1"/>
        <v>97.482896631388854</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58260.4</v>
      </c>
      <c r="E74" s="249">
        <v>2663.75</v>
      </c>
      <c r="F74" s="63">
        <f t="shared" si="1"/>
        <v>4.5721450590795802</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124606.61</v>
      </c>
      <c r="E75" s="81">
        <f t="shared" si="15"/>
        <v>86095.18</v>
      </c>
      <c r="F75" s="63">
        <f t="shared" si="1"/>
        <v>69.093589818389248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124606.61</v>
      </c>
      <c r="E76" s="249">
        <v>86095.18</v>
      </c>
      <c r="F76" s="63">
        <f t="shared" si="1"/>
        <v>69.093589818389248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734727.85</v>
      </c>
      <c r="E82" s="81">
        <f t="shared" si="16"/>
        <v>1148279.4600000002</v>
      </c>
      <c r="F82" s="63">
        <f t="shared" si="1"/>
        <v>156.28636644166954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183987.56</v>
      </c>
      <c r="E84" s="249">
        <v>10212.549999999999</v>
      </c>
      <c r="F84" s="63">
        <f t="shared" si="1"/>
        <v>5.5506741868852432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64890.6</v>
      </c>
      <c r="E86" s="249">
        <v>56333.81</v>
      </c>
      <c r="F86" s="63">
        <f t="shared" si="1"/>
        <v>86.81351382172457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485849.69</v>
      </c>
      <c r="E88" s="249">
        <v>1081733.1000000001</v>
      </c>
      <c r="F88" s="63">
        <f t="shared" si="1"/>
        <v>222.64768760066517</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11084.29</v>
      </c>
      <c r="E89" s="81">
        <f t="shared" si="17"/>
        <v>26046.37</v>
      </c>
      <c r="F89" s="63">
        <f t="shared" si="1"/>
        <v>234.98455922751927</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11084.29</v>
      </c>
      <c r="E106" s="249">
        <v>26046.37</v>
      </c>
      <c r="F106" s="63">
        <f t="shared" si="1"/>
        <v>234.98455922751927</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100833.8</v>
      </c>
      <c r="E107" s="81">
        <f t="shared" si="21"/>
        <v>162682.95000000001</v>
      </c>
      <c r="F107" s="63">
        <f t="shared" si="1"/>
        <v>161.3377161229667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5308.91</v>
      </c>
      <c r="E109" s="249">
        <v>4030</v>
      </c>
      <c r="F109" s="63">
        <f t="shared" si="1"/>
        <v>75.910120909941966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35165.040000000001</v>
      </c>
      <c r="E110" s="249">
        <v>71168.149999999994</v>
      </c>
      <c r="F110" s="63">
        <f t="shared" si="1"/>
        <v>202.38324768008223</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1327.23</v>
      </c>
      <c r="E111" s="249">
        <v>1330</v>
      </c>
      <c r="F111" s="63">
        <f t="shared" si="1"/>
        <v>100.20870534873383</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59032.62</v>
      </c>
      <c r="E113" s="249">
        <v>86154.8</v>
      </c>
      <c r="F113" s="63">
        <f t="shared" si="1"/>
        <v>145.94439481086897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437748.35</v>
      </c>
      <c r="E114" s="81">
        <f t="shared" si="22"/>
        <v>614038.39999999991</v>
      </c>
      <c r="F114" s="63">
        <f t="shared" si="1"/>
        <v>140.27200787849915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367175.63999999996</v>
      </c>
      <c r="E115" s="81">
        <f t="shared" si="23"/>
        <v>519749.23</v>
      </c>
      <c r="F115" s="63">
        <f t="shared" si="1"/>
        <v>141.55329857939378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300141.59999999998</v>
      </c>
      <c r="E116" s="249">
        <v>459391.5</v>
      </c>
      <c r="F116" s="63">
        <f t="shared" si="1"/>
        <v>153.05825650293065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67034.039999999994</v>
      </c>
      <c r="E117" s="249">
        <v>60357.73</v>
      </c>
      <c r="F117" s="63">
        <f t="shared" si="1"/>
        <v>90.040418271075424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56737.64</v>
      </c>
      <c r="E118" s="81">
        <f t="shared" si="24"/>
        <v>62745.21</v>
      </c>
      <c r="F118" s="63">
        <f t="shared" si="1"/>
        <v>110.58833254255904</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56737.64</v>
      </c>
      <c r="E120" s="249">
        <v>62745.21</v>
      </c>
      <c r="F120" s="63">
        <f t="shared" si="1"/>
        <v>110.58833254255904</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13835.07</v>
      </c>
      <c r="E128" s="249">
        <v>31543.96</v>
      </c>
      <c r="F128" s="63">
        <f t="shared" si="1"/>
        <v>228.00000289120331</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118804.19</v>
      </c>
      <c r="E129" s="81">
        <f t="shared" si="26"/>
        <v>162907.24</v>
      </c>
      <c r="F129" s="63">
        <f t="shared" si="1"/>
        <v>137.12247017550473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6237.97</v>
      </c>
      <c r="E130" s="81">
        <f t="shared" si="27"/>
        <v>7300</v>
      </c>
      <c r="F130" s="63">
        <f t="shared" si="1"/>
        <v>117.02525020158801</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6237.97</v>
      </c>
      <c r="E132" s="249">
        <v>7300</v>
      </c>
      <c r="F132" s="63">
        <f t="shared" si="1"/>
        <v>117.02525020158801</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1061.78</v>
      </c>
      <c r="E135" s="249">
        <v>1000</v>
      </c>
      <c r="F135" s="63">
        <f t="shared" si="1"/>
        <v>94.181468854188253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93586.86</v>
      </c>
      <c r="E138" s="249">
        <v>131426.79999999999</v>
      </c>
      <c r="F138" s="63">
        <f t="shared" si="1"/>
        <v>140.43296249067444</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17917.580000000002</v>
      </c>
      <c r="E140" s="249">
        <v>23180.44</v>
      </c>
      <c r="F140" s="63">
        <f t="shared" si="1"/>
        <v>129.3726050058099</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2202208.4699999997</v>
      </c>
      <c r="E141" s="106">
        <f t="shared" si="28"/>
        <v>2989532.3200000003</v>
      </c>
      <c r="F141" s="82">
        <f t="shared" si="1"/>
        <v>135.75155852524719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1721798.2</v>
      </c>
      <c r="E5" s="107">
        <f t="shared" si="0"/>
        <v>1141150.67</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1721798.2</v>
      </c>
      <c r="E22" s="108">
        <f t="shared" si="3"/>
        <v>1141150.67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1721798.2</v>
      </c>
      <c r="E23" s="108">
        <f t="shared" si="4"/>
        <v>1141150.67</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1379709.75</v>
      </c>
      <c r="E24" s="250">
        <v>1136149.1299999999</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342088.45</v>
      </c>
      <c r="E25" s="250">
        <v>5001.54</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workbookViewId="0">
      <selection activeCell="D23" sqref="D2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0</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2612179.8300000005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2196392.6900000004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196941.09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871593.54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448029.9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676256.49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3571.67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415787.14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2612179.8300000005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2196392.6900000004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196941.09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871593.54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448029.9</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676256.49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3571.67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415787.14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7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27038</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Lana</cp:lastModifiedBy>
  <cp:lastPrinted>2024-02-14T14:43:53Z</cp:lastPrinted>
  <dcterms:created xsi:type="dcterms:W3CDTF">2022-04-01T05:14:30Z</dcterms:created>
  <dcterms:modified xsi:type="dcterms:W3CDTF">2024-02-21T12:07:13Z</dcterms:modified>
</cp:coreProperties>
</file>